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46" windowWidth="7845" windowHeight="12120" firstSheet="1" activeTab="15"/>
  </bookViews>
  <sheets>
    <sheet name="START" sheetId="1" r:id="rId1"/>
    <sheet name="1-1" sheetId="2" r:id="rId2"/>
    <sheet name="1-2" sheetId="3" r:id="rId3"/>
    <sheet name="1-3" sheetId="4" r:id="rId4"/>
    <sheet name="1-4" sheetId="5" r:id="rId5"/>
    <sheet name="2-1" sheetId="6" r:id="rId6"/>
    <sheet name="2-2" sheetId="7" r:id="rId7"/>
    <sheet name="2-3" sheetId="8" r:id="rId8"/>
    <sheet name="2-4" sheetId="9" r:id="rId9"/>
    <sheet name="3-1" sheetId="10" r:id="rId10"/>
    <sheet name="3-2" sheetId="11" r:id="rId11"/>
    <sheet name="3-3" sheetId="12" r:id="rId12"/>
    <sheet name="3-4" sheetId="13" r:id="rId13"/>
    <sheet name="END" sheetId="14" r:id="rId14"/>
    <sheet name="合計" sheetId="15" r:id="rId15"/>
    <sheet name="関係者評価用" sheetId="16" r:id="rId16"/>
  </sheets>
  <definedNames>
    <definedName name="_xlnm.Print_Area" localSheetId="0">'START'!$A$1:$H$39</definedName>
    <definedName name="_xlnm.Print_Area" localSheetId="15">'関係者評価用'!$A$1:$Q$42</definedName>
    <definedName name="_xlnm.Print_Area" localSheetId="14">'合計'!$A$1:$J$42</definedName>
  </definedNames>
  <calcPr fullCalcOnLoad="1"/>
</workbook>
</file>

<file path=xl/sharedStrings.xml><?xml version="1.0" encoding="utf-8"?>
<sst xmlns="http://schemas.openxmlformats.org/spreadsheetml/2006/main" count="1128" uniqueCount="83">
  <si>
    <t>評　価　項　目</t>
  </si>
  <si>
    <t>評価平均</t>
  </si>
  <si>
    <t>４点</t>
  </si>
  <si>
    <t>３点</t>
  </si>
  <si>
    <t>２点</t>
  </si>
  <si>
    <t>１点</t>
  </si>
  <si>
    <t>人数</t>
  </si>
  <si>
    <t>点</t>
  </si>
  <si>
    <t>　</t>
  </si>
  <si>
    <t>そう思う</t>
  </si>
  <si>
    <t>だいたいそう思う</t>
  </si>
  <si>
    <t>あまりそう思わない</t>
  </si>
  <si>
    <t>そう思わない</t>
  </si>
  <si>
    <t>先生には気軽に相談できますか。</t>
  </si>
  <si>
    <t>授業が理解できますか。</t>
  </si>
  <si>
    <t>授業は楽しいですか。</t>
  </si>
  <si>
    <t>自宅でも読書はしますか。</t>
  </si>
  <si>
    <t>家でテレビやマンガ本を長時間見ていると思いますか。</t>
  </si>
  <si>
    <t>この欄の質問は自分自身を振り返って答えなさい。</t>
  </si>
  <si>
    <t>この欄の質問は甲西中学校全体を見て答えなさい。</t>
  </si>
  <si>
    <t>言葉遣いに気をつけていますか。</t>
  </si>
  <si>
    <t>整理整頓を心がけていますか。</t>
  </si>
  <si>
    <t>部活動をしっかり行いましたか。</t>
  </si>
  <si>
    <t>コンピュータや携帯電話（持っている人）を正しく使っていますか。</t>
  </si>
  <si>
    <t>学校の物を大切に使っていますか。</t>
  </si>
  <si>
    <t>地区で行われている行事に積極的に参加していますか。</t>
  </si>
  <si>
    <t>自分の進路を真剣に考えましたか。</t>
  </si>
  <si>
    <t>健康や安全に気をつけて生活していますか。</t>
  </si>
  <si>
    <t>生徒会活動が盛んだと思いますか。</t>
  </si>
  <si>
    <t>部活動が盛んだと思いますか。</t>
  </si>
  <si>
    <t>学校の物を大切に使っていると思いますか。</t>
  </si>
  <si>
    <t>家庭学習を行っていますか。</t>
  </si>
  <si>
    <t>家庭では挨拶をしますか。</t>
  </si>
  <si>
    <t>地域の人に挨拶をしますか。</t>
  </si>
  <si>
    <t>学校は個に応じた学習指導を行っていると思いますか。</t>
  </si>
  <si>
    <t>甲西中学校の生徒は身なりがきちんとしていると思いますか。</t>
  </si>
  <si>
    <t>学校は環境整備がされていると思いますか。</t>
  </si>
  <si>
    <t>甲西中学校の生徒は挨拶をすると思いますか。</t>
  </si>
  <si>
    <t>朝読書は良い活動だと思いますか。</t>
  </si>
  <si>
    <t>清掃をしっかり行っていますか。</t>
  </si>
  <si>
    <t>生徒会活動を積極的に行っていますか。</t>
  </si>
  <si>
    <t>当てはまる評価の所に○をつけなさい。</t>
  </si>
  <si>
    <t>評価</t>
  </si>
  <si>
    <t>　</t>
  </si>
  <si>
    <t>100点換算</t>
  </si>
  <si>
    <t>生徒－保護者</t>
  </si>
  <si>
    <t>評価差</t>
  </si>
  <si>
    <t>100点換算点</t>
  </si>
  <si>
    <t>同一項目での　　生徒－保護者</t>
  </si>
  <si>
    <t>項目なし</t>
  </si>
  <si>
    <t>▲は双方共６０点未満</t>
  </si>
  <si>
    <t>親子　　　　共通問題</t>
  </si>
  <si>
    <t>青は８０点以上を示す</t>
  </si>
  <si>
    <t>甲西中学校　平成２０年度(第１回）　生徒の評価</t>
  </si>
  <si>
    <t>　</t>
  </si>
  <si>
    <t>H20</t>
  </si>
  <si>
    <t>甲西中学校　平成２１年度(第２回）　生徒の評価</t>
  </si>
  <si>
    <t>（12月）</t>
  </si>
  <si>
    <t>学校は楽しいですか。</t>
  </si>
  <si>
    <t>当てはまる評価の所に○をつけなさい。</t>
  </si>
  <si>
    <t>　</t>
  </si>
  <si>
    <t>Ｈ21．12月より新設</t>
  </si>
  <si>
    <t>総合評価平均</t>
  </si>
  <si>
    <t>H21.7</t>
  </si>
  <si>
    <t>H19</t>
  </si>
  <si>
    <t>　</t>
  </si>
  <si>
    <t>H21.12</t>
  </si>
  <si>
    <t>そう
思う</t>
  </si>
  <si>
    <t>100点
換算</t>
  </si>
  <si>
    <t>H21.12</t>
  </si>
  <si>
    <t>H２1結果</t>
  </si>
  <si>
    <t>赤は６９点以下を示す</t>
  </si>
  <si>
    <t>甲西中学校　平成２２年度(第2回）　生徒の評価</t>
  </si>
  <si>
    <t>H22.7</t>
  </si>
  <si>
    <t>甲西中学校　平成23年度(第2回）　生徒の評価</t>
  </si>
  <si>
    <t>H22.12</t>
  </si>
  <si>
    <t>H23.12</t>
  </si>
  <si>
    <t>甲西中学校　平成23年度(第２回）　生徒の評価</t>
  </si>
  <si>
    <t>当てはまる評価の所に○をつけなさい。</t>
  </si>
  <si>
    <t>　</t>
  </si>
  <si>
    <t>H23.7</t>
  </si>
  <si>
    <t>当てはまる評価の所に○をつけなさい。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</si>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</sst>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_ "/>
    <numFmt numFmtId="179" formatCode="0.00_ "/>
    <numFmt numFmtId="180" formatCode="0.0_);[Red]\(0.0\)"/>
    <numFmt numFmtId="181" formatCode="0.00_);[Red]\(0.00\)"/>
    <numFmt numFmtId="182" formatCode="0_);[Red]\(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0.5"/>
      <name val="HG丸ｺﾞｼｯｸM-PRO"/>
      <family val="3"/>
    </font>
    <font>
      <b/>
      <sz val="8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9.5"/>
      <name val="HG丸ｺﾞｼｯｸM-PRO"/>
      <family val="3"/>
    </font>
    <font>
      <sz val="9.5"/>
      <name val="HG丸ｺﾞｼｯｸM-PRO"/>
      <family val="3"/>
    </font>
    <font>
      <b/>
      <sz val="9"/>
      <name val="HG丸ｺﾞｼｯｸM-PRO"/>
      <family val="3"/>
    </font>
    <font>
      <sz val="8"/>
      <name val="HG丸ｺﾞｼｯｸM-PRO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HG丸ｺﾞｼｯｸM-PRO"/>
      <family val="3"/>
    </font>
    <font>
      <b/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0"/>
      <color rgb="FFFF0000"/>
      <name val="HG丸ｺﾞｼｯｸM-PRO"/>
      <family val="3"/>
    </font>
    <font>
      <b/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79" fontId="6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right" vertical="center"/>
    </xf>
    <xf numFmtId="5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0" xfId="0" applyFont="1" applyBorder="1" applyAlignment="1">
      <alignment vertical="center"/>
    </xf>
    <xf numFmtId="181" fontId="14" fillId="0" borderId="17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1" fontId="67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vertical="center"/>
    </xf>
    <xf numFmtId="181" fontId="13" fillId="0" borderId="17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9" fontId="67" fillId="0" borderId="1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1" fontId="68" fillId="0" borderId="11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8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 shrinkToFit="1"/>
    </xf>
    <xf numFmtId="178" fontId="2" fillId="34" borderId="11" xfId="0" applyNumberFormat="1" applyFont="1" applyFill="1" applyBorder="1" applyAlignment="1">
      <alignment vertical="center"/>
    </xf>
    <xf numFmtId="181" fontId="13" fillId="0" borderId="17" xfId="0" applyNumberFormat="1" applyFont="1" applyFill="1" applyBorder="1" applyAlignment="1">
      <alignment horizontal="right" vertical="center" shrinkToFit="1"/>
    </xf>
    <xf numFmtId="179" fontId="21" fillId="0" borderId="17" xfId="0" applyNumberFormat="1" applyFont="1" applyFill="1" applyBorder="1" applyAlignment="1">
      <alignment vertical="center"/>
    </xf>
    <xf numFmtId="181" fontId="21" fillId="0" borderId="17" xfId="0" applyNumberFormat="1" applyFont="1" applyFill="1" applyBorder="1" applyAlignment="1">
      <alignment vertical="center"/>
    </xf>
    <xf numFmtId="179" fontId="14" fillId="0" borderId="17" xfId="0" applyNumberFormat="1" applyFont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 shrinkToFit="1"/>
    </xf>
    <xf numFmtId="0" fontId="21" fillId="0" borderId="17" xfId="0" applyFont="1" applyFill="1" applyBorder="1" applyAlignment="1">
      <alignment horizontal="center" vertical="center"/>
    </xf>
    <xf numFmtId="181" fontId="24" fillId="0" borderId="17" xfId="0" applyNumberFormat="1" applyFont="1" applyFill="1" applyBorder="1" applyAlignment="1">
      <alignment horizontal="right" vertical="center" shrinkToFit="1"/>
    </xf>
    <xf numFmtId="181" fontId="14" fillId="0" borderId="17" xfId="0" applyNumberFormat="1" applyFont="1" applyFill="1" applyBorder="1" applyAlignment="1">
      <alignment horizontal="right" vertical="center" shrinkToFit="1"/>
    </xf>
    <xf numFmtId="181" fontId="25" fillId="0" borderId="17" xfId="0" applyNumberFormat="1" applyFont="1" applyFill="1" applyBorder="1" applyAlignment="1">
      <alignment horizontal="right" vertical="center"/>
    </xf>
    <xf numFmtId="181" fontId="14" fillId="0" borderId="17" xfId="0" applyNumberFormat="1" applyFont="1" applyFill="1" applyBorder="1" applyAlignment="1">
      <alignment horizontal="center" vertical="center"/>
    </xf>
    <xf numFmtId="181" fontId="14" fillId="0" borderId="17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14" fillId="0" borderId="17" xfId="0" applyNumberFormat="1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81" fontId="24" fillId="0" borderId="23" xfId="0" applyNumberFormat="1" applyFont="1" applyBorder="1" applyAlignment="1">
      <alignment horizontal="right"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23" xfId="0" applyFont="1" applyBorder="1" applyAlignment="1">
      <alignment horizontal="center" vertical="center"/>
    </xf>
    <xf numFmtId="179" fontId="21" fillId="0" borderId="23" xfId="0" applyNumberFormat="1" applyFont="1" applyFill="1" applyBorder="1" applyAlignment="1">
      <alignment vertical="center"/>
    </xf>
    <xf numFmtId="181" fontId="24" fillId="0" borderId="11" xfId="0" applyNumberFormat="1" applyFont="1" applyBorder="1" applyAlignment="1">
      <alignment horizontal="right"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center" vertical="center"/>
    </xf>
    <xf numFmtId="181" fontId="21" fillId="0" borderId="23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81" fontId="21" fillId="0" borderId="11" xfId="0" applyNumberFormat="1" applyFont="1" applyFill="1" applyBorder="1" applyAlignment="1">
      <alignment vertical="center"/>
    </xf>
    <xf numFmtId="181" fontId="14" fillId="0" borderId="24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81" fontId="14" fillId="0" borderId="24" xfId="0" applyNumberFormat="1" applyFont="1" applyFill="1" applyBorder="1" applyAlignment="1">
      <alignment horizontal="right" vertical="center"/>
    </xf>
    <xf numFmtId="181" fontId="14" fillId="0" borderId="24" xfId="0" applyNumberFormat="1" applyFont="1" applyFill="1" applyBorder="1" applyAlignment="1">
      <alignment horizontal="right" vertical="center" shrinkToFit="1"/>
    </xf>
    <xf numFmtId="181" fontId="14" fillId="0" borderId="24" xfId="0" applyNumberFormat="1" applyFont="1" applyFill="1" applyBorder="1" applyAlignment="1">
      <alignment horizontal="center" vertical="center"/>
    </xf>
    <xf numFmtId="181" fontId="14" fillId="0" borderId="24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81" fontId="25" fillId="0" borderId="24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justify" vertical="center"/>
    </xf>
    <xf numFmtId="176" fontId="0" fillId="0" borderId="0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18" fillId="0" borderId="16" xfId="0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/>
    </xf>
    <xf numFmtId="0" fontId="17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8" fillId="0" borderId="15" xfId="0" applyFont="1" applyBorder="1" applyAlignment="1">
      <alignment horizontal="justify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/>
    </xf>
    <xf numFmtId="0" fontId="17" fillId="0" borderId="15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/>
    </xf>
    <xf numFmtId="0" fontId="14" fillId="0" borderId="15" xfId="0" applyFont="1" applyBorder="1" applyAlignment="1">
      <alignment horizontal="justify" vertical="center"/>
    </xf>
    <xf numFmtId="0" fontId="18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176" fontId="17" fillId="0" borderId="0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/>
    </xf>
    <xf numFmtId="0" fontId="23" fillId="0" borderId="15" xfId="0" applyFont="1" applyBorder="1" applyAlignment="1">
      <alignment horizontal="justify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81" fontId="13" fillId="0" borderId="17" xfId="0" applyNumberFormat="1" applyFont="1" applyFill="1" applyBorder="1" applyAlignment="1">
      <alignment horizontal="center" vertical="center"/>
    </xf>
    <xf numFmtId="181" fontId="13" fillId="0" borderId="24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justify" vertical="center"/>
    </xf>
    <xf numFmtId="0" fontId="18" fillId="35" borderId="15" xfId="0" applyFont="1" applyFill="1" applyBorder="1" applyAlignment="1">
      <alignment horizontal="justify" vertical="center"/>
    </xf>
    <xf numFmtId="0" fontId="18" fillId="35" borderId="16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0" fontId="17" fillId="35" borderId="16" xfId="0" applyFont="1" applyFill="1" applyBorder="1" applyAlignment="1">
      <alignment vertical="center"/>
    </xf>
    <xf numFmtId="0" fontId="17" fillId="35" borderId="15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justify" vertical="center"/>
    </xf>
    <xf numFmtId="0" fontId="23" fillId="35" borderId="15" xfId="0" applyFont="1" applyFill="1" applyBorder="1" applyAlignment="1">
      <alignment horizontal="justify" vertical="center"/>
    </xf>
    <xf numFmtId="0" fontId="11" fillId="35" borderId="15" xfId="0" applyFont="1" applyFill="1" applyBorder="1" applyAlignment="1">
      <alignment horizontal="justify" vertical="center"/>
    </xf>
    <xf numFmtId="179" fontId="21" fillId="35" borderId="11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vertical="center" wrapText="1"/>
    </xf>
    <xf numFmtId="178" fontId="2" fillId="35" borderId="11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 wrapText="1" shrinkToFit="1"/>
    </xf>
    <xf numFmtId="0" fontId="17" fillId="9" borderId="16" xfId="0" applyFont="1" applyFill="1" applyBorder="1" applyAlignment="1">
      <alignment horizontal="justify" vertical="center"/>
    </xf>
    <xf numFmtId="0" fontId="17" fillId="9" borderId="15" xfId="0" applyFont="1" applyFill="1" applyBorder="1" applyAlignment="1">
      <alignment horizontal="justify" vertical="center"/>
    </xf>
    <xf numFmtId="0" fontId="18" fillId="9" borderId="16" xfId="0" applyFont="1" applyFill="1" applyBorder="1" applyAlignment="1">
      <alignment horizontal="left" vertical="center" wrapText="1"/>
    </xf>
    <xf numFmtId="0" fontId="11" fillId="9" borderId="15" xfId="0" applyFont="1" applyFill="1" applyBorder="1" applyAlignment="1">
      <alignment horizontal="left" vertical="center" wrapText="1"/>
    </xf>
    <xf numFmtId="0" fontId="18" fillId="9" borderId="16" xfId="0" applyFont="1" applyFill="1" applyBorder="1" applyAlignment="1">
      <alignment horizontal="justify" vertical="center"/>
    </xf>
    <xf numFmtId="0" fontId="18" fillId="9" borderId="15" xfId="0" applyFont="1" applyFill="1" applyBorder="1" applyAlignment="1">
      <alignment horizontal="justify" vertical="center"/>
    </xf>
    <xf numFmtId="181" fontId="21" fillId="9" borderId="11" xfId="0" applyNumberFormat="1" applyFont="1" applyFill="1" applyBorder="1" applyAlignment="1">
      <alignment vertical="center"/>
    </xf>
    <xf numFmtId="181" fontId="21" fillId="9" borderId="23" xfId="0" applyNumberFormat="1" applyFont="1" applyFill="1" applyBorder="1" applyAlignment="1">
      <alignment vertical="center"/>
    </xf>
    <xf numFmtId="178" fontId="2" fillId="9" borderId="11" xfId="0" applyNumberFormat="1" applyFont="1" applyFill="1" applyBorder="1" applyAlignment="1">
      <alignment vertical="center"/>
    </xf>
    <xf numFmtId="179" fontId="21" fillId="9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46</xdr:row>
      <xdr:rowOff>190500</xdr:rowOff>
    </xdr:from>
    <xdr:to>
      <xdr:col>13</xdr:col>
      <xdr:colOff>0</xdr:colOff>
      <xdr:row>51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0029825" y="13611225"/>
          <a:ext cx="2114550" cy="1057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経年比較する。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過去２年入れる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（評価平均）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657225</xdr:colOff>
      <xdr:row>46</xdr:row>
      <xdr:rowOff>190500</xdr:rowOff>
    </xdr:from>
    <xdr:to>
      <xdr:col>19</xdr:col>
      <xdr:colOff>0</xdr:colOff>
      <xdr:row>51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1706225" y="17059275"/>
          <a:ext cx="1190625" cy="1057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経年比較する。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過去２年入れる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（評価平均）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27">
      <selection activeCell="A45" sqref="A45"/>
    </sheetView>
  </sheetViews>
  <sheetFormatPr defaultColWidth="9.00390625" defaultRowHeight="18" customHeight="1"/>
  <cols>
    <col min="1" max="1" width="7.25390625" style="0" customWidth="1"/>
    <col min="2" max="2" width="52.00390625" style="0" customWidth="1"/>
    <col min="3" max="3" width="5.25390625" style="0" customWidth="1"/>
    <col min="4" max="4" width="5.125" style="0" customWidth="1"/>
    <col min="5" max="5" width="4.875" style="0" customWidth="1"/>
    <col min="6" max="6" width="4.75390625" style="0" customWidth="1"/>
    <col min="7" max="7" width="5.00390625" style="0" hidden="1" customWidth="1"/>
    <col min="8" max="8" width="0" style="0" hidden="1" customWidth="1"/>
    <col min="9" max="16384" width="9.00390625" style="4" customWidth="1"/>
  </cols>
  <sheetData>
    <row r="1" spans="1:7" ht="18" customHeight="1">
      <c r="A1" s="1" t="s">
        <v>53</v>
      </c>
      <c r="C1" s="176"/>
      <c r="D1" s="176"/>
      <c r="E1" s="176"/>
      <c r="F1" s="176"/>
      <c r="G1" s="3"/>
    </row>
    <row r="2" spans="1:7" ht="18" customHeight="1">
      <c r="A2" s="1"/>
      <c r="C2" s="18"/>
      <c r="D2" s="18"/>
      <c r="E2" s="18"/>
      <c r="F2" s="18"/>
      <c r="G2" s="3"/>
    </row>
    <row r="3" spans="1:22" s="17" customFormat="1" ht="30" customHeight="1" thickBot="1">
      <c r="A3" s="1"/>
      <c r="B3" s="19" t="s">
        <v>41</v>
      </c>
      <c r="C3" s="2"/>
      <c r="D3" s="2"/>
      <c r="E3" s="2"/>
      <c r="F3" s="2"/>
      <c r="G3" s="3"/>
      <c r="H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7" customFormat="1" ht="31.5" customHeight="1" thickBot="1">
      <c r="A4" s="170" t="s">
        <v>18</v>
      </c>
      <c r="B4" s="171"/>
      <c r="C4" s="171"/>
      <c r="D4" s="171"/>
      <c r="E4" s="171"/>
      <c r="F4" s="172"/>
      <c r="G4" s="5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8" ht="18" customHeight="1" thickBot="1">
      <c r="A5" s="177" t="s">
        <v>0</v>
      </c>
      <c r="B5" s="178"/>
      <c r="C5" s="165" t="s">
        <v>42</v>
      </c>
      <c r="D5" s="166"/>
      <c r="E5" s="166"/>
      <c r="F5" s="167"/>
      <c r="G5" s="5"/>
      <c r="H5" s="14" t="s">
        <v>1</v>
      </c>
    </row>
    <row r="6" spans="1:8" ht="17.25" customHeight="1" thickBot="1">
      <c r="A6" s="6"/>
      <c r="B6" s="7"/>
      <c r="C6" s="8" t="s">
        <v>2</v>
      </c>
      <c r="D6" s="8" t="s">
        <v>3</v>
      </c>
      <c r="E6" s="8" t="s">
        <v>4</v>
      </c>
      <c r="F6" s="8" t="s">
        <v>5</v>
      </c>
      <c r="G6" s="5" t="s">
        <v>6</v>
      </c>
      <c r="H6" s="15" t="s">
        <v>7</v>
      </c>
    </row>
    <row r="7" spans="1:8" ht="33.75" customHeight="1" thickBot="1">
      <c r="A7" s="6"/>
      <c r="B7" s="9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5"/>
      <c r="H7" s="15" t="s">
        <v>8</v>
      </c>
    </row>
    <row r="8" spans="1:8" ht="18" customHeight="1" thickBot="1">
      <c r="A8" s="181" t="s">
        <v>14</v>
      </c>
      <c r="B8" s="182"/>
      <c r="C8" s="11"/>
      <c r="D8" s="11"/>
      <c r="E8" s="11"/>
      <c r="F8" s="11"/>
      <c r="G8" s="12"/>
      <c r="H8" s="16"/>
    </row>
    <row r="9" spans="1:8" ht="18" customHeight="1" thickBot="1">
      <c r="A9" s="179" t="s">
        <v>15</v>
      </c>
      <c r="B9" s="183"/>
      <c r="C9" s="11"/>
      <c r="D9" s="11"/>
      <c r="E9" s="11"/>
      <c r="F9" s="11"/>
      <c r="G9" s="12">
        <f>SUM(C9:F9)</f>
        <v>0</v>
      </c>
      <c r="H9" s="16" t="e">
        <f>(+C9*4+D9*3+E9*2+F9*1)/G9</f>
        <v>#DIV/0!</v>
      </c>
    </row>
    <row r="10" spans="1:8" ht="18" customHeight="1" thickBot="1">
      <c r="A10" s="163" t="s">
        <v>38</v>
      </c>
      <c r="B10" s="164"/>
      <c r="C10" s="11"/>
      <c r="D10" s="11"/>
      <c r="E10" s="11"/>
      <c r="F10" s="11"/>
      <c r="G10" s="12">
        <f>SUM(C10:F10)</f>
        <v>0</v>
      </c>
      <c r="H10" s="16" t="e">
        <f>(+C10*4+D10*3+E10*2+F10*1)/G10</f>
        <v>#DIV/0!</v>
      </c>
    </row>
    <row r="11" spans="1:8" ht="18" customHeight="1" thickBot="1">
      <c r="A11" s="184" t="s">
        <v>16</v>
      </c>
      <c r="B11" s="185"/>
      <c r="C11" s="11"/>
      <c r="D11" s="11"/>
      <c r="E11" s="11"/>
      <c r="F11" s="11"/>
      <c r="G11" s="12">
        <f>SUM(C11:F11)</f>
        <v>0</v>
      </c>
      <c r="H11" s="16" t="e">
        <f>(+C11*4+D11*3+E11*2+F11*1)/G11</f>
        <v>#DIV/0!</v>
      </c>
    </row>
    <row r="12" spans="1:8" ht="18" customHeight="1" thickBot="1">
      <c r="A12" s="163" t="s">
        <v>17</v>
      </c>
      <c r="B12" s="164"/>
      <c r="C12" s="11"/>
      <c r="D12" s="11"/>
      <c r="E12" s="11"/>
      <c r="F12" s="11"/>
      <c r="G12" s="12">
        <f>SUM(C12:F12)</f>
        <v>0</v>
      </c>
      <c r="H12" s="16" t="e">
        <f>(+C12*4+D12*3+E12*2+F12*1)/G12</f>
        <v>#DIV/0!</v>
      </c>
    </row>
    <row r="13" spans="1:8" ht="18" customHeight="1" thickBot="1">
      <c r="A13" s="173" t="s">
        <v>31</v>
      </c>
      <c r="B13" s="174"/>
      <c r="C13" s="8"/>
      <c r="D13" s="8"/>
      <c r="E13" s="8"/>
      <c r="F13" s="8"/>
      <c r="G13" s="5" t="s">
        <v>6</v>
      </c>
      <c r="H13" s="15" t="s">
        <v>7</v>
      </c>
    </row>
    <row r="14" spans="1:8" ht="18" customHeight="1" thickBot="1">
      <c r="A14" s="163" t="s">
        <v>13</v>
      </c>
      <c r="B14" s="164"/>
      <c r="C14" s="11"/>
      <c r="D14" s="11"/>
      <c r="E14" s="11"/>
      <c r="F14" s="11"/>
      <c r="G14" s="12">
        <f>SUM(C14:F14)</f>
        <v>0</v>
      </c>
      <c r="H14" s="16" t="e">
        <f>(+C14*4+D14*3+E14*2+F14*1)/G14</f>
        <v>#DIV/0!</v>
      </c>
    </row>
    <row r="15" spans="1:8" ht="18" customHeight="1" thickBot="1">
      <c r="A15" s="163" t="s">
        <v>39</v>
      </c>
      <c r="B15" s="164"/>
      <c r="C15" s="11"/>
      <c r="D15" s="11"/>
      <c r="E15" s="11"/>
      <c r="F15" s="11"/>
      <c r="G15" s="12">
        <f>SUM(C15:F15)</f>
        <v>0</v>
      </c>
      <c r="H15" s="16" t="e">
        <f>(+C15*4+D15*3+E15*2+F15*1)/G15</f>
        <v>#DIV/0!</v>
      </c>
    </row>
    <row r="16" spans="1:8" ht="18" customHeight="1" thickBot="1">
      <c r="A16" s="163" t="s">
        <v>20</v>
      </c>
      <c r="B16" s="164"/>
      <c r="C16" s="11"/>
      <c r="D16" s="11"/>
      <c r="E16" s="11"/>
      <c r="F16" s="11"/>
      <c r="G16" s="12">
        <f>SUM(C16:F16)</f>
        <v>0</v>
      </c>
      <c r="H16" s="16" t="e">
        <f>(+C16*4+D16*3+E16*2+F16*1)/G16</f>
        <v>#DIV/0!</v>
      </c>
    </row>
    <row r="17" spans="1:8" ht="18" customHeight="1" thickBot="1">
      <c r="A17" s="173" t="s">
        <v>32</v>
      </c>
      <c r="B17" s="174"/>
      <c r="C17" s="8"/>
      <c r="D17" s="8"/>
      <c r="E17" s="8"/>
      <c r="F17" s="8"/>
      <c r="G17" s="5"/>
      <c r="H17" s="15"/>
    </row>
    <row r="18" spans="1:8" ht="18" customHeight="1" thickBot="1">
      <c r="A18" s="173" t="s">
        <v>33</v>
      </c>
      <c r="B18" s="174"/>
      <c r="C18" s="8"/>
      <c r="D18" s="8"/>
      <c r="E18" s="8"/>
      <c r="F18" s="8"/>
      <c r="G18" s="5"/>
      <c r="H18" s="15"/>
    </row>
    <row r="19" spans="1:8" ht="18" customHeight="1" thickBot="1">
      <c r="A19" s="163" t="s">
        <v>21</v>
      </c>
      <c r="B19" s="175"/>
      <c r="C19" s="11"/>
      <c r="D19" s="11"/>
      <c r="E19" s="11"/>
      <c r="F19" s="11"/>
      <c r="G19" s="12">
        <f aca="true" t="shared" si="0" ref="G19:G26">SUM(C19:F19)</f>
        <v>0</v>
      </c>
      <c r="H19" s="16" t="e">
        <f aca="true" t="shared" si="1" ref="H19:H26">(+C19*4+D19*3+E19*2+F19*1)/G19</f>
        <v>#DIV/0!</v>
      </c>
    </row>
    <row r="20" spans="1:8" ht="18" customHeight="1" thickBot="1">
      <c r="A20" s="163" t="s">
        <v>40</v>
      </c>
      <c r="B20" s="175"/>
      <c r="C20" s="11"/>
      <c r="D20" s="11"/>
      <c r="E20" s="11"/>
      <c r="F20" s="11"/>
      <c r="G20" s="12">
        <f t="shared" si="0"/>
        <v>0</v>
      </c>
      <c r="H20" s="16" t="e">
        <f t="shared" si="1"/>
        <v>#DIV/0!</v>
      </c>
    </row>
    <row r="21" spans="1:8" ht="18" customHeight="1" thickBot="1">
      <c r="A21" s="168" t="s">
        <v>22</v>
      </c>
      <c r="B21" s="169"/>
      <c r="C21" s="11"/>
      <c r="D21" s="11"/>
      <c r="E21" s="11"/>
      <c r="F21" s="11"/>
      <c r="G21" s="12">
        <f t="shared" si="0"/>
        <v>0</v>
      </c>
      <c r="H21" s="16" t="e">
        <f t="shared" si="1"/>
        <v>#DIV/0!</v>
      </c>
    </row>
    <row r="22" spans="1:8" ht="18" customHeight="1" thickBot="1">
      <c r="A22" s="179" t="s">
        <v>23</v>
      </c>
      <c r="B22" s="180"/>
      <c r="C22" s="11"/>
      <c r="D22" s="11"/>
      <c r="E22" s="11"/>
      <c r="F22" s="11"/>
      <c r="G22" s="12">
        <f t="shared" si="0"/>
        <v>0</v>
      </c>
      <c r="H22" s="16" t="e">
        <f t="shared" si="1"/>
        <v>#DIV/0!</v>
      </c>
    </row>
    <row r="23" spans="1:8" ht="18" customHeight="1" thickBot="1">
      <c r="A23" s="163" t="s">
        <v>24</v>
      </c>
      <c r="B23" s="164"/>
      <c r="C23" s="11"/>
      <c r="D23" s="11"/>
      <c r="E23" s="11"/>
      <c r="F23" s="11"/>
      <c r="G23" s="12">
        <f t="shared" si="0"/>
        <v>0</v>
      </c>
      <c r="H23" s="16" t="e">
        <f t="shared" si="1"/>
        <v>#DIV/0!</v>
      </c>
    </row>
    <row r="24" spans="1:8" ht="18" customHeight="1" thickBot="1">
      <c r="A24" s="163" t="s">
        <v>25</v>
      </c>
      <c r="B24" s="175"/>
      <c r="C24" s="11"/>
      <c r="D24" s="11"/>
      <c r="E24" s="11"/>
      <c r="F24" s="11"/>
      <c r="G24" s="12">
        <f t="shared" si="0"/>
        <v>0</v>
      </c>
      <c r="H24" s="16" t="e">
        <f t="shared" si="1"/>
        <v>#DIV/0!</v>
      </c>
    </row>
    <row r="25" spans="1:8" ht="18" customHeight="1" thickBot="1">
      <c r="A25" s="168" t="s">
        <v>26</v>
      </c>
      <c r="B25" s="169"/>
      <c r="C25" s="11"/>
      <c r="D25" s="11"/>
      <c r="E25" s="11"/>
      <c r="F25" s="11"/>
      <c r="G25" s="12">
        <f t="shared" si="0"/>
        <v>0</v>
      </c>
      <c r="H25" s="16" t="e">
        <f t="shared" si="1"/>
        <v>#DIV/0!</v>
      </c>
    </row>
    <row r="26" spans="1:8" ht="18" customHeight="1" thickBot="1">
      <c r="A26" s="163" t="s">
        <v>27</v>
      </c>
      <c r="B26" s="175"/>
      <c r="C26" s="11"/>
      <c r="D26" s="11"/>
      <c r="E26" s="11"/>
      <c r="F26" s="11"/>
      <c r="G26" s="12">
        <f t="shared" si="0"/>
        <v>0</v>
      </c>
      <c r="H26" s="16" t="e">
        <f t="shared" si="1"/>
        <v>#DIV/0!</v>
      </c>
    </row>
    <row r="27" spans="1:6" ht="18" customHeight="1">
      <c r="A27" s="13"/>
      <c r="B27" s="13"/>
      <c r="C27" s="4"/>
      <c r="D27" s="4"/>
      <c r="E27" s="4"/>
      <c r="F27" s="4"/>
    </row>
    <row r="28" spans="1:7" ht="18" customHeight="1" thickBot="1">
      <c r="A28" s="1"/>
      <c r="C28" s="2"/>
      <c r="D28" s="2"/>
      <c r="E28" s="2"/>
      <c r="F28" s="2"/>
      <c r="G28" s="3"/>
    </row>
    <row r="29" spans="1:22" s="17" customFormat="1" ht="31.5" customHeight="1" thickBot="1">
      <c r="A29" s="170" t="s">
        <v>19</v>
      </c>
      <c r="B29" s="171"/>
      <c r="C29" s="171"/>
      <c r="D29" s="171"/>
      <c r="E29" s="171"/>
      <c r="F29" s="172"/>
      <c r="G29" s="5"/>
      <c r="H29" s="1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8" ht="18" customHeight="1" thickBot="1">
      <c r="A30" s="177" t="s">
        <v>0</v>
      </c>
      <c r="B30" s="178"/>
      <c r="C30" s="165" t="s">
        <v>42</v>
      </c>
      <c r="D30" s="166"/>
      <c r="E30" s="166"/>
      <c r="F30" s="167"/>
      <c r="G30" s="5"/>
      <c r="H30" s="14" t="s">
        <v>1</v>
      </c>
    </row>
    <row r="31" spans="1:8" ht="17.25" customHeight="1" thickBot="1">
      <c r="A31" s="6"/>
      <c r="B31" s="7"/>
      <c r="C31" s="8" t="s">
        <v>2</v>
      </c>
      <c r="D31" s="8" t="s">
        <v>3</v>
      </c>
      <c r="E31" s="8" t="s">
        <v>4</v>
      </c>
      <c r="F31" s="8" t="s">
        <v>5</v>
      </c>
      <c r="G31" s="5" t="s">
        <v>6</v>
      </c>
      <c r="H31" s="15" t="s">
        <v>7</v>
      </c>
    </row>
    <row r="32" spans="1:8" ht="34.5" customHeight="1" thickBot="1">
      <c r="A32" s="6"/>
      <c r="B32" s="9" t="s">
        <v>8</v>
      </c>
      <c r="C32" s="10" t="s">
        <v>9</v>
      </c>
      <c r="D32" s="10" t="s">
        <v>10</v>
      </c>
      <c r="E32" s="10" t="s">
        <v>11</v>
      </c>
      <c r="F32" s="10" t="s">
        <v>12</v>
      </c>
      <c r="G32" s="5"/>
      <c r="H32" s="15" t="s">
        <v>8</v>
      </c>
    </row>
    <row r="33" spans="1:8" ht="18" customHeight="1" thickBot="1">
      <c r="A33" s="163" t="s">
        <v>34</v>
      </c>
      <c r="B33" s="164"/>
      <c r="C33" s="11"/>
      <c r="D33" s="11"/>
      <c r="E33" s="11"/>
      <c r="F33" s="11"/>
      <c r="G33" s="12">
        <f>SUM(C33:F33)</f>
        <v>0</v>
      </c>
      <c r="H33" s="16" t="e">
        <f>(+C33*4+D33*3+E33*2+F33*1)/G33</f>
        <v>#DIV/0!</v>
      </c>
    </row>
    <row r="34" spans="1:8" ht="18" customHeight="1" thickBot="1">
      <c r="A34" s="163" t="s">
        <v>35</v>
      </c>
      <c r="B34" s="164"/>
      <c r="C34" s="11"/>
      <c r="D34" s="11"/>
      <c r="E34" s="11"/>
      <c r="F34" s="11"/>
      <c r="G34" s="12">
        <f>SUM(C34:F34)</f>
        <v>0</v>
      </c>
      <c r="H34" s="16" t="e">
        <f>(+C34*4+D34*3+E34*2+F34*1)/G34</f>
        <v>#DIV/0!</v>
      </c>
    </row>
    <row r="35" spans="1:8" ht="18" customHeight="1" thickBot="1">
      <c r="A35" s="163" t="s">
        <v>36</v>
      </c>
      <c r="B35" s="175"/>
      <c r="C35" s="11"/>
      <c r="D35" s="11"/>
      <c r="E35" s="11"/>
      <c r="F35" s="11"/>
      <c r="G35" s="12">
        <f>SUM(C35:F35)</f>
        <v>0</v>
      </c>
      <c r="H35" s="16" t="e">
        <f>(+C35*4+D35*3+E35*2+F35*1)/G35</f>
        <v>#DIV/0!</v>
      </c>
    </row>
    <row r="36" spans="1:8" ht="18" customHeight="1" thickBot="1">
      <c r="A36" s="173" t="s">
        <v>37</v>
      </c>
      <c r="B36" s="174"/>
      <c r="C36" s="8"/>
      <c r="D36" s="8"/>
      <c r="E36" s="8"/>
      <c r="F36" s="8"/>
      <c r="G36" s="5"/>
      <c r="H36" s="15"/>
    </row>
    <row r="37" spans="1:8" ht="18" customHeight="1" thickBot="1">
      <c r="A37" s="163" t="s">
        <v>28</v>
      </c>
      <c r="B37" s="175"/>
      <c r="C37" s="11"/>
      <c r="D37" s="11"/>
      <c r="E37" s="11"/>
      <c r="F37" s="11"/>
      <c r="G37" s="12">
        <f>SUM(C37:F37)</f>
        <v>0</v>
      </c>
      <c r="H37" s="16" t="e">
        <f>(+C37*4+D37*3+E37*2+F37*1)/G37</f>
        <v>#DIV/0!</v>
      </c>
    </row>
    <row r="38" spans="1:8" ht="18" customHeight="1" thickBot="1">
      <c r="A38" s="168" t="s">
        <v>29</v>
      </c>
      <c r="B38" s="169"/>
      <c r="C38" s="11"/>
      <c r="D38" s="11"/>
      <c r="E38" s="11"/>
      <c r="F38" s="11"/>
      <c r="G38" s="12">
        <f>SUM(C38:F38)</f>
        <v>0</v>
      </c>
      <c r="H38" s="16" t="e">
        <f>(+C38*4+D38*3+E38*2+F38*1)/G38</f>
        <v>#DIV/0!</v>
      </c>
    </row>
    <row r="39" spans="1:8" ht="18" customHeight="1" thickBot="1">
      <c r="A39" s="163" t="s">
        <v>30</v>
      </c>
      <c r="B39" s="164"/>
      <c r="C39" s="11"/>
      <c r="D39" s="11"/>
      <c r="E39" s="11"/>
      <c r="F39" s="11"/>
      <c r="G39" s="12">
        <f>SUM(C39:F39)</f>
        <v>0</v>
      </c>
      <c r="H39" s="16" t="e">
        <f>(+C39*4+D39*3+E39*2+F39*1)/G39</f>
        <v>#DIV/0!</v>
      </c>
    </row>
    <row r="40" spans="1:6" ht="18" customHeight="1">
      <c r="A40" s="13"/>
      <c r="B40" s="13"/>
      <c r="C40" s="4"/>
      <c r="D40" s="4"/>
      <c r="E40" s="4"/>
      <c r="F40" s="4"/>
    </row>
  </sheetData>
  <sheetProtection/>
  <mergeCells count="33">
    <mergeCell ref="A8:B8"/>
    <mergeCell ref="A14:B14"/>
    <mergeCell ref="A13:B13"/>
    <mergeCell ref="A9:B9"/>
    <mergeCell ref="A12:B12"/>
    <mergeCell ref="A11:B11"/>
    <mergeCell ref="A10:B10"/>
    <mergeCell ref="A22:B22"/>
    <mergeCell ref="A23:B23"/>
    <mergeCell ref="A18:B18"/>
    <mergeCell ref="A19:B19"/>
    <mergeCell ref="A20:B20"/>
    <mergeCell ref="A21:B21"/>
    <mergeCell ref="A24:B24"/>
    <mergeCell ref="C1:F1"/>
    <mergeCell ref="A5:B5"/>
    <mergeCell ref="C5:F5"/>
    <mergeCell ref="A4:F4"/>
    <mergeCell ref="A30:B30"/>
    <mergeCell ref="A26:B26"/>
    <mergeCell ref="A15:B15"/>
    <mergeCell ref="A16:B16"/>
    <mergeCell ref="A17:B17"/>
    <mergeCell ref="A33:B33"/>
    <mergeCell ref="C30:F30"/>
    <mergeCell ref="A25:B25"/>
    <mergeCell ref="A29:F29"/>
    <mergeCell ref="A38:B38"/>
    <mergeCell ref="A39:B39"/>
    <mergeCell ref="A36:B36"/>
    <mergeCell ref="A37:B37"/>
    <mergeCell ref="A34:B34"/>
    <mergeCell ref="A35:B35"/>
  </mergeCells>
  <printOptions/>
  <pageMargins left="0.7874015748031497" right="0.7874015748031497" top="0.7874015748031497" bottom="0.79" header="0.5118110236220472" footer="0.74"/>
  <pageSetup horizontalDpi="600" verticalDpi="600" orientation="portrait" paperSize="9" scale="103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9">
        <v>11</v>
      </c>
      <c r="E8" s="49">
        <v>20</v>
      </c>
      <c r="F8" s="49">
        <v>2</v>
      </c>
      <c r="G8" s="49"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5</v>
      </c>
      <c r="E9" s="50">
        <v>21</v>
      </c>
      <c r="F9" s="50">
        <v>7</v>
      </c>
      <c r="G9" s="50">
        <v>0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6</v>
      </c>
      <c r="E10" s="50">
        <v>16</v>
      </c>
      <c r="F10" s="50">
        <v>11</v>
      </c>
      <c r="G10" s="50">
        <v>0</v>
      </c>
      <c r="H10" s="51">
        <f>SUM(D10:G10)</f>
        <v>33</v>
      </c>
      <c r="I10" s="52">
        <f>(+D10*4+E10*3+F10*2+G10*1)/H10</f>
        <v>2.8484848484848486</v>
      </c>
    </row>
    <row r="11" spans="1:9" ht="21" customHeight="1" thickBot="1">
      <c r="A11" s="40">
        <v>4</v>
      </c>
      <c r="B11" s="186" t="s">
        <v>38</v>
      </c>
      <c r="C11" s="190"/>
      <c r="D11" s="50">
        <v>24</v>
      </c>
      <c r="E11" s="50">
        <v>7</v>
      </c>
      <c r="F11" s="50">
        <v>2</v>
      </c>
      <c r="G11" s="50">
        <v>0</v>
      </c>
      <c r="H11" s="51">
        <f>SUM(D11:G11)</f>
        <v>33</v>
      </c>
      <c r="I11" s="52">
        <f>(+D11*4+E11*3+F11*2+G11*1)/H11</f>
        <v>3.6666666666666665</v>
      </c>
    </row>
    <row r="12" spans="1:9" ht="21" customHeight="1" thickBot="1">
      <c r="A12" s="40">
        <v>5</v>
      </c>
      <c r="B12" s="200" t="s">
        <v>16</v>
      </c>
      <c r="C12" s="201"/>
      <c r="D12" s="50">
        <v>13</v>
      </c>
      <c r="E12" s="50">
        <v>7</v>
      </c>
      <c r="F12" s="50">
        <v>6</v>
      </c>
      <c r="G12" s="50">
        <v>7</v>
      </c>
      <c r="H12" s="51">
        <f>SUM(D12:G12)</f>
        <v>33</v>
      </c>
      <c r="I12" s="52">
        <f>(+D12*4+E12*3+F12*2+G12*1)/H12</f>
        <v>2.787878787878788</v>
      </c>
    </row>
    <row r="13" spans="1:9" ht="21" customHeight="1" thickBot="1">
      <c r="A13" s="40">
        <v>6</v>
      </c>
      <c r="B13" s="186" t="s">
        <v>17</v>
      </c>
      <c r="C13" s="190"/>
      <c r="D13" s="50">
        <v>10</v>
      </c>
      <c r="E13" s="50">
        <v>10</v>
      </c>
      <c r="F13" s="50">
        <v>11</v>
      </c>
      <c r="G13" s="50">
        <v>2</v>
      </c>
      <c r="H13" s="51">
        <f>SUM(D13:G13)</f>
        <v>33</v>
      </c>
      <c r="I13" s="52">
        <f>(+D13*4+E13*3+F13*2+G13*1)/H13</f>
        <v>2.8484848484848486</v>
      </c>
    </row>
    <row r="14" spans="1:9" ht="21" customHeight="1" thickBot="1">
      <c r="A14" s="40">
        <v>7</v>
      </c>
      <c r="B14" s="196" t="s">
        <v>31</v>
      </c>
      <c r="C14" s="197"/>
      <c r="D14" s="47">
        <v>7</v>
      </c>
      <c r="E14" s="47">
        <v>20</v>
      </c>
      <c r="F14" s="47">
        <v>5</v>
      </c>
      <c r="G14" s="47">
        <v>1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3</v>
      </c>
      <c r="E15" s="50">
        <v>18</v>
      </c>
      <c r="F15" s="50">
        <v>9</v>
      </c>
      <c r="G15" s="50">
        <v>3</v>
      </c>
      <c r="H15" s="51">
        <f>SUM(D15:G15)</f>
        <v>33</v>
      </c>
      <c r="I15" s="52">
        <f>(+D15*4+E15*3+F15*2+G15*1)/H15</f>
        <v>2.6363636363636362</v>
      </c>
    </row>
    <row r="16" spans="1:9" ht="21" customHeight="1" thickBot="1">
      <c r="A16" s="40">
        <v>9</v>
      </c>
      <c r="B16" s="186" t="s">
        <v>39</v>
      </c>
      <c r="C16" s="190"/>
      <c r="D16" s="50">
        <v>12</v>
      </c>
      <c r="E16" s="50">
        <v>20</v>
      </c>
      <c r="F16" s="50">
        <v>1</v>
      </c>
      <c r="G16" s="50">
        <v>0</v>
      </c>
      <c r="H16" s="51">
        <f>SUM(D16:G16)</f>
        <v>33</v>
      </c>
      <c r="I16" s="52">
        <f>(+D16*4+E16*3+F16*2+G16*1)/H16</f>
        <v>3.3333333333333335</v>
      </c>
    </row>
    <row r="17" spans="1:9" ht="21" customHeight="1" thickBot="1">
      <c r="A17" s="40">
        <v>10</v>
      </c>
      <c r="B17" s="186" t="s">
        <v>20</v>
      </c>
      <c r="C17" s="190"/>
      <c r="D17" s="50">
        <v>12</v>
      </c>
      <c r="E17" s="50">
        <v>16</v>
      </c>
      <c r="F17" s="50">
        <v>5</v>
      </c>
      <c r="G17" s="50">
        <v>0</v>
      </c>
      <c r="H17" s="51">
        <f>SUM(D17:G17)</f>
        <v>33</v>
      </c>
      <c r="I17" s="52">
        <f>(+D17*4+E17*3+F17*2+G17*1)/H17</f>
        <v>3.212121212121212</v>
      </c>
    </row>
    <row r="18" spans="1:9" ht="21" customHeight="1" thickBot="1">
      <c r="A18" s="40">
        <v>11</v>
      </c>
      <c r="B18" s="196" t="s">
        <v>32</v>
      </c>
      <c r="C18" s="197"/>
      <c r="D18" s="47">
        <v>19</v>
      </c>
      <c r="E18" s="47">
        <v>11</v>
      </c>
      <c r="F18" s="47">
        <v>2</v>
      </c>
      <c r="G18" s="47">
        <v>1</v>
      </c>
      <c r="H18" s="40">
        <f>SUM(D18:G18)</f>
        <v>33</v>
      </c>
      <c r="I18" s="42">
        <f>(+D18*4+E18*3+F18*2+G18*1)/H18</f>
        <v>3.4545454545454546</v>
      </c>
    </row>
    <row r="19" spans="1:9" ht="21" customHeight="1" thickBot="1">
      <c r="A19" s="40">
        <v>12</v>
      </c>
      <c r="B19" s="196" t="s">
        <v>33</v>
      </c>
      <c r="C19" s="197"/>
      <c r="D19" s="47">
        <v>24</v>
      </c>
      <c r="E19" s="47">
        <v>9</v>
      </c>
      <c r="F19" s="47">
        <v>0</v>
      </c>
      <c r="G19" s="47">
        <v>0</v>
      </c>
      <c r="H19" s="40">
        <f>SUM(D19:G19)</f>
        <v>33</v>
      </c>
      <c r="I19" s="42">
        <f>(+D19*4+E19*3+F19*2+G19*1)/H19</f>
        <v>3.727272727272727</v>
      </c>
    </row>
    <row r="20" spans="1:9" ht="21" customHeight="1" thickBot="1">
      <c r="A20" s="40">
        <v>13</v>
      </c>
      <c r="B20" s="186" t="s">
        <v>21</v>
      </c>
      <c r="C20" s="187"/>
      <c r="D20" s="50">
        <v>12</v>
      </c>
      <c r="E20" s="50">
        <v>12</v>
      </c>
      <c r="F20" s="50">
        <v>7</v>
      </c>
      <c r="G20" s="50">
        <v>2</v>
      </c>
      <c r="H20" s="51">
        <f aca="true" t="shared" si="0" ref="H20:H27">SUM(D20:G20)</f>
        <v>33</v>
      </c>
      <c r="I20" s="52">
        <f aca="true" t="shared" si="1" ref="I20:I27">(+D20*4+E20*3+F20*2+G20*1)/H20</f>
        <v>3.0303030303030303</v>
      </c>
    </row>
    <row r="21" spans="1:9" ht="21" customHeight="1" thickBot="1">
      <c r="A21" s="40">
        <v>14</v>
      </c>
      <c r="B21" s="186" t="s">
        <v>40</v>
      </c>
      <c r="C21" s="187"/>
      <c r="D21" s="50">
        <v>14</v>
      </c>
      <c r="E21" s="50">
        <v>16</v>
      </c>
      <c r="F21" s="50">
        <v>3</v>
      </c>
      <c r="G21" s="50">
        <v>0</v>
      </c>
      <c r="H21" s="51">
        <f t="shared" si="0"/>
        <v>33</v>
      </c>
      <c r="I21" s="52">
        <f t="shared" si="1"/>
        <v>3.3333333333333335</v>
      </c>
    </row>
    <row r="22" spans="1:9" ht="21" customHeight="1" thickBot="1">
      <c r="A22" s="40">
        <v>15</v>
      </c>
      <c r="B22" s="188" t="s">
        <v>22</v>
      </c>
      <c r="C22" s="189"/>
      <c r="D22" s="50">
        <v>23</v>
      </c>
      <c r="E22" s="50">
        <v>5</v>
      </c>
      <c r="F22" s="50">
        <v>5</v>
      </c>
      <c r="G22" s="50">
        <v>0</v>
      </c>
      <c r="H22" s="51">
        <f t="shared" si="0"/>
        <v>33</v>
      </c>
      <c r="I22" s="52">
        <f t="shared" si="1"/>
        <v>3.5454545454545454</v>
      </c>
    </row>
    <row r="23" spans="1:9" ht="21" customHeight="1" thickBot="1">
      <c r="A23" s="40">
        <v>16</v>
      </c>
      <c r="B23" s="205" t="s">
        <v>23</v>
      </c>
      <c r="C23" s="206"/>
      <c r="D23" s="50">
        <v>23</v>
      </c>
      <c r="E23" s="50">
        <v>8</v>
      </c>
      <c r="F23" s="50">
        <v>0</v>
      </c>
      <c r="G23" s="50">
        <v>0</v>
      </c>
      <c r="H23" s="51">
        <f t="shared" si="0"/>
        <v>31</v>
      </c>
      <c r="I23" s="52">
        <f t="shared" si="1"/>
        <v>3.7419354838709675</v>
      </c>
    </row>
    <row r="24" spans="1:9" ht="21" customHeight="1" thickBot="1">
      <c r="A24" s="40">
        <v>17</v>
      </c>
      <c r="B24" s="186" t="s">
        <v>24</v>
      </c>
      <c r="C24" s="190"/>
      <c r="D24" s="50">
        <v>20</v>
      </c>
      <c r="E24" s="50">
        <v>11</v>
      </c>
      <c r="F24" s="50">
        <v>2</v>
      </c>
      <c r="G24" s="50">
        <v>0</v>
      </c>
      <c r="H24" s="51">
        <f t="shared" si="0"/>
        <v>33</v>
      </c>
      <c r="I24" s="52">
        <f t="shared" si="1"/>
        <v>3.5454545454545454</v>
      </c>
    </row>
    <row r="25" spans="1:9" ht="21" customHeight="1" thickBot="1">
      <c r="A25" s="40">
        <v>18</v>
      </c>
      <c r="B25" s="186" t="s">
        <v>25</v>
      </c>
      <c r="C25" s="187"/>
      <c r="D25" s="50">
        <v>17</v>
      </c>
      <c r="E25" s="50">
        <v>11</v>
      </c>
      <c r="F25" s="50">
        <v>4</v>
      </c>
      <c r="G25" s="50">
        <v>1</v>
      </c>
      <c r="H25" s="51">
        <f t="shared" si="0"/>
        <v>33</v>
      </c>
      <c r="I25" s="52">
        <f t="shared" si="1"/>
        <v>3.3333333333333335</v>
      </c>
    </row>
    <row r="26" spans="1:9" ht="21" customHeight="1" thickBot="1">
      <c r="A26" s="40">
        <v>19</v>
      </c>
      <c r="B26" s="188" t="s">
        <v>26</v>
      </c>
      <c r="C26" s="189"/>
      <c r="D26" s="50">
        <v>24</v>
      </c>
      <c r="E26" s="50">
        <v>8</v>
      </c>
      <c r="F26" s="50">
        <v>1</v>
      </c>
      <c r="G26" s="50">
        <v>0</v>
      </c>
      <c r="H26" s="51">
        <f t="shared" si="0"/>
        <v>33</v>
      </c>
      <c r="I26" s="52">
        <f t="shared" si="1"/>
        <v>3.696969696969697</v>
      </c>
    </row>
    <row r="27" spans="1:9" ht="21" customHeight="1" thickBot="1">
      <c r="A27" s="40">
        <v>20</v>
      </c>
      <c r="B27" s="186" t="s">
        <v>27</v>
      </c>
      <c r="C27" s="187"/>
      <c r="D27" s="50">
        <v>22</v>
      </c>
      <c r="E27" s="50">
        <v>10</v>
      </c>
      <c r="F27" s="50">
        <v>1</v>
      </c>
      <c r="G27" s="50">
        <v>0</v>
      </c>
      <c r="H27" s="51">
        <f t="shared" si="0"/>
        <v>33</v>
      </c>
      <c r="I27" s="52">
        <f t="shared" si="1"/>
        <v>3.6363636363636362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6</v>
      </c>
      <c r="E34" s="50">
        <v>22</v>
      </c>
      <c r="F34" s="50">
        <v>4</v>
      </c>
      <c r="G34" s="50">
        <v>1</v>
      </c>
      <c r="H34" s="51">
        <f>SUM(D34:G34)</f>
        <v>33</v>
      </c>
      <c r="I34" s="52">
        <f>(+D34*4+E34*3+F34*2+G34*1)/H34</f>
        <v>3</v>
      </c>
    </row>
    <row r="35" spans="1:9" ht="21" customHeight="1" thickBot="1">
      <c r="A35" s="40">
        <v>22</v>
      </c>
      <c r="B35" s="186" t="s">
        <v>35</v>
      </c>
      <c r="C35" s="190"/>
      <c r="D35" s="50">
        <v>1</v>
      </c>
      <c r="E35" s="50">
        <v>11</v>
      </c>
      <c r="F35" s="50">
        <v>18</v>
      </c>
      <c r="G35" s="50">
        <v>3</v>
      </c>
      <c r="H35" s="51">
        <f>SUM(D35:G35)</f>
        <v>33</v>
      </c>
      <c r="I35" s="52">
        <f>(+D35*4+E35*3+F35*2+G35*1)/H35</f>
        <v>2.303030303030303</v>
      </c>
    </row>
    <row r="36" spans="1:9" ht="21" customHeight="1" thickBot="1">
      <c r="A36" s="40">
        <v>23</v>
      </c>
      <c r="B36" s="186" t="s">
        <v>36</v>
      </c>
      <c r="C36" s="187"/>
      <c r="D36" s="50">
        <v>10</v>
      </c>
      <c r="E36" s="50">
        <v>21</v>
      </c>
      <c r="F36" s="50">
        <v>1</v>
      </c>
      <c r="G36" s="50">
        <v>1</v>
      </c>
      <c r="H36" s="51">
        <f>SUM(D36:G36)</f>
        <v>33</v>
      </c>
      <c r="I36" s="52">
        <f>(+D36*4+E36*3+F36*2+G36*1)/H36</f>
        <v>3.212121212121212</v>
      </c>
    </row>
    <row r="37" spans="1:9" ht="21" customHeight="1" thickBot="1">
      <c r="A37" s="40">
        <v>24</v>
      </c>
      <c r="B37" s="196" t="s">
        <v>37</v>
      </c>
      <c r="C37" s="197"/>
      <c r="D37" s="47">
        <v>9</v>
      </c>
      <c r="E37" s="47">
        <v>18</v>
      </c>
      <c r="F37" s="47">
        <v>6</v>
      </c>
      <c r="G37" s="47">
        <v>0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12</v>
      </c>
      <c r="E38" s="50">
        <v>19</v>
      </c>
      <c r="F38" s="50">
        <v>1</v>
      </c>
      <c r="G38" s="50">
        <v>0</v>
      </c>
      <c r="H38" s="51">
        <f>SUM(D38:G38)</f>
        <v>32</v>
      </c>
      <c r="I38" s="52">
        <f>(+D38*4+E38*3+F38*2+G38*1)/H38</f>
        <v>3.34375</v>
      </c>
    </row>
    <row r="39" spans="1:9" ht="21" customHeight="1" thickBot="1">
      <c r="A39" s="40">
        <v>26</v>
      </c>
      <c r="B39" s="188" t="s">
        <v>29</v>
      </c>
      <c r="C39" s="189"/>
      <c r="D39" s="50">
        <v>13</v>
      </c>
      <c r="E39" s="50">
        <v>14</v>
      </c>
      <c r="F39" s="50">
        <v>5</v>
      </c>
      <c r="G39" s="50">
        <v>1</v>
      </c>
      <c r="H39" s="51">
        <f>SUM(D39:G39)</f>
        <v>33</v>
      </c>
      <c r="I39" s="52">
        <f>(+D39*4+E39*3+F39*2+G39*1)/H39</f>
        <v>3.1818181818181817</v>
      </c>
    </row>
    <row r="40" spans="1:9" ht="21" customHeight="1" thickBot="1">
      <c r="A40" s="40">
        <v>27</v>
      </c>
      <c r="B40" s="186" t="s">
        <v>30</v>
      </c>
      <c r="C40" s="190"/>
      <c r="D40" s="50">
        <v>6</v>
      </c>
      <c r="E40" s="50">
        <v>19</v>
      </c>
      <c r="F40" s="50">
        <v>6</v>
      </c>
      <c r="G40" s="50">
        <v>2</v>
      </c>
      <c r="H40" s="51">
        <f>SUM(D40:G40)</f>
        <v>33</v>
      </c>
      <c r="I40" s="52">
        <f>(+D40*4+E40*3+F40*2+G40*1)/H40</f>
        <v>2.878787878787879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9">
        <v>18</v>
      </c>
      <c r="E8" s="49">
        <v>11</v>
      </c>
      <c r="F8" s="49">
        <v>3</v>
      </c>
      <c r="G8" s="49"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4</v>
      </c>
      <c r="E9" s="50">
        <v>21</v>
      </c>
      <c r="F9" s="50">
        <v>6</v>
      </c>
      <c r="G9" s="50">
        <v>1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5</v>
      </c>
      <c r="E10" s="50">
        <v>15</v>
      </c>
      <c r="F10" s="50">
        <v>9</v>
      </c>
      <c r="G10" s="50">
        <v>3</v>
      </c>
      <c r="H10" s="51">
        <f>SUM(D10:G10)</f>
        <v>32</v>
      </c>
      <c r="I10" s="52">
        <f>(+D10*4+E10*3+F10*2+G10*1)/H10</f>
        <v>2.6875</v>
      </c>
    </row>
    <row r="11" spans="1:9" ht="21" customHeight="1" thickBot="1">
      <c r="A11" s="40">
        <v>4</v>
      </c>
      <c r="B11" s="186" t="s">
        <v>38</v>
      </c>
      <c r="C11" s="190"/>
      <c r="D11" s="50">
        <v>20</v>
      </c>
      <c r="E11" s="50">
        <v>9</v>
      </c>
      <c r="F11" s="50">
        <v>2</v>
      </c>
      <c r="G11" s="50">
        <v>1</v>
      </c>
      <c r="H11" s="51">
        <f>SUM(D11:G11)</f>
        <v>32</v>
      </c>
      <c r="I11" s="52">
        <f>(+D11*4+E11*3+F11*2+G11*1)/H11</f>
        <v>3.5</v>
      </c>
    </row>
    <row r="12" spans="1:9" ht="21" customHeight="1" thickBot="1">
      <c r="A12" s="40">
        <v>5</v>
      </c>
      <c r="B12" s="200" t="s">
        <v>16</v>
      </c>
      <c r="C12" s="201"/>
      <c r="D12" s="50">
        <v>10</v>
      </c>
      <c r="E12" s="50">
        <v>7</v>
      </c>
      <c r="F12" s="50">
        <v>9</v>
      </c>
      <c r="G12" s="50">
        <v>6</v>
      </c>
      <c r="H12" s="51">
        <f>SUM(D12:G12)</f>
        <v>32</v>
      </c>
      <c r="I12" s="52">
        <f>(+D12*4+E12*3+F12*2+G12*1)/H12</f>
        <v>2.65625</v>
      </c>
    </row>
    <row r="13" spans="1:9" ht="21" customHeight="1" thickBot="1">
      <c r="A13" s="40">
        <v>6</v>
      </c>
      <c r="B13" s="186" t="s">
        <v>17</v>
      </c>
      <c r="C13" s="190"/>
      <c r="D13" s="50">
        <v>10</v>
      </c>
      <c r="E13" s="50">
        <v>9</v>
      </c>
      <c r="F13" s="50">
        <v>10</v>
      </c>
      <c r="G13" s="50">
        <v>3</v>
      </c>
      <c r="H13" s="51">
        <f>SUM(D13:G13)</f>
        <v>32</v>
      </c>
      <c r="I13" s="52">
        <f>(+D13*4+E13*3+F13*2+G13*1)/H13</f>
        <v>2.8125</v>
      </c>
    </row>
    <row r="14" spans="1:9" ht="21" customHeight="1" thickBot="1">
      <c r="A14" s="40">
        <v>7</v>
      </c>
      <c r="B14" s="196" t="s">
        <v>31</v>
      </c>
      <c r="C14" s="197"/>
      <c r="D14" s="47">
        <v>1</v>
      </c>
      <c r="E14" s="47">
        <v>0</v>
      </c>
      <c r="F14" s="47">
        <v>7</v>
      </c>
      <c r="G14" s="47">
        <v>24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5</v>
      </c>
      <c r="E15" s="50">
        <v>19</v>
      </c>
      <c r="F15" s="50">
        <v>6</v>
      </c>
      <c r="G15" s="50">
        <v>2</v>
      </c>
      <c r="H15" s="51">
        <f>SUM(D15:G15)</f>
        <v>32</v>
      </c>
      <c r="I15" s="52">
        <f>(+D15*4+E15*3+F15*2+G15*1)/H15</f>
        <v>2.84375</v>
      </c>
    </row>
    <row r="16" spans="1:9" ht="21" customHeight="1" thickBot="1">
      <c r="A16" s="40">
        <v>9</v>
      </c>
      <c r="B16" s="186" t="s">
        <v>39</v>
      </c>
      <c r="C16" s="190"/>
      <c r="D16" s="50">
        <v>10</v>
      </c>
      <c r="E16" s="50">
        <v>16</v>
      </c>
      <c r="F16" s="50">
        <v>6</v>
      </c>
      <c r="G16" s="50">
        <v>0</v>
      </c>
      <c r="H16" s="51">
        <f>SUM(D16:G16)</f>
        <v>32</v>
      </c>
      <c r="I16" s="52">
        <f>(+D16*4+E16*3+F16*2+G16*1)/H16</f>
        <v>3.125</v>
      </c>
    </row>
    <row r="17" spans="1:9" ht="21" customHeight="1" thickBot="1">
      <c r="A17" s="40">
        <v>10</v>
      </c>
      <c r="B17" s="186" t="s">
        <v>20</v>
      </c>
      <c r="C17" s="190"/>
      <c r="D17" s="50">
        <v>8</v>
      </c>
      <c r="E17" s="50">
        <v>17</v>
      </c>
      <c r="F17" s="50">
        <v>3</v>
      </c>
      <c r="G17" s="50">
        <v>4</v>
      </c>
      <c r="H17" s="51">
        <f>SUM(D17:G17)</f>
        <v>32</v>
      </c>
      <c r="I17" s="52">
        <f>(+D17*4+E17*3+F17*2+G17*1)/H17</f>
        <v>2.90625</v>
      </c>
    </row>
    <row r="18" spans="1:9" ht="21" customHeight="1" thickBot="1">
      <c r="A18" s="40">
        <v>11</v>
      </c>
      <c r="B18" s="196" t="s">
        <v>32</v>
      </c>
      <c r="C18" s="197"/>
      <c r="D18" s="47">
        <v>19</v>
      </c>
      <c r="E18" s="47">
        <v>11</v>
      </c>
      <c r="F18" s="47">
        <v>2</v>
      </c>
      <c r="G18" s="47">
        <v>0</v>
      </c>
      <c r="H18" s="40">
        <f>SUM(D18:G18)</f>
        <v>32</v>
      </c>
      <c r="I18" s="42">
        <f>(+D18*4+E18*3+F18*2+G18*1)/H18</f>
        <v>3.53125</v>
      </c>
    </row>
    <row r="19" spans="1:9" ht="21" customHeight="1" thickBot="1">
      <c r="A19" s="40">
        <v>12</v>
      </c>
      <c r="B19" s="196" t="s">
        <v>33</v>
      </c>
      <c r="C19" s="197"/>
      <c r="D19" s="47">
        <v>20</v>
      </c>
      <c r="E19" s="47">
        <v>9</v>
      </c>
      <c r="F19" s="47">
        <v>3</v>
      </c>
      <c r="G19" s="47">
        <v>0</v>
      </c>
      <c r="H19" s="40">
        <f>SUM(D19:G19)</f>
        <v>32</v>
      </c>
      <c r="I19" s="42">
        <f>(+D19*4+E19*3+F19*2+G19*1)/H19</f>
        <v>3.53125</v>
      </c>
    </row>
    <row r="20" spans="1:9" ht="21" customHeight="1" thickBot="1">
      <c r="A20" s="40">
        <v>13</v>
      </c>
      <c r="B20" s="186" t="s">
        <v>21</v>
      </c>
      <c r="C20" s="187"/>
      <c r="D20" s="50">
        <v>11</v>
      </c>
      <c r="E20" s="50">
        <v>16</v>
      </c>
      <c r="F20" s="50">
        <v>3</v>
      </c>
      <c r="G20" s="50">
        <v>2</v>
      </c>
      <c r="H20" s="51">
        <f aca="true" t="shared" si="0" ref="H20:H27">SUM(D20:G20)</f>
        <v>32</v>
      </c>
      <c r="I20" s="52">
        <f aca="true" t="shared" si="1" ref="I20:I27">(+D20*4+E20*3+F20*2+G20*1)/H20</f>
        <v>3.125</v>
      </c>
    </row>
    <row r="21" spans="1:9" ht="21" customHeight="1" thickBot="1">
      <c r="A21" s="40">
        <v>14</v>
      </c>
      <c r="B21" s="186" t="s">
        <v>40</v>
      </c>
      <c r="C21" s="187"/>
      <c r="D21" s="50">
        <v>8</v>
      </c>
      <c r="E21" s="50">
        <v>17</v>
      </c>
      <c r="F21" s="50">
        <v>7</v>
      </c>
      <c r="G21" s="50">
        <v>0</v>
      </c>
      <c r="H21" s="51">
        <f t="shared" si="0"/>
        <v>32</v>
      </c>
      <c r="I21" s="52">
        <f t="shared" si="1"/>
        <v>3.03125</v>
      </c>
    </row>
    <row r="22" spans="1:9" ht="21" customHeight="1" thickBot="1">
      <c r="A22" s="40">
        <v>15</v>
      </c>
      <c r="B22" s="188" t="s">
        <v>22</v>
      </c>
      <c r="C22" s="189"/>
      <c r="D22" s="50">
        <v>23</v>
      </c>
      <c r="E22" s="50">
        <v>5</v>
      </c>
      <c r="F22" s="50">
        <v>1</v>
      </c>
      <c r="G22" s="50">
        <v>1</v>
      </c>
      <c r="H22" s="51">
        <f t="shared" si="0"/>
        <v>30</v>
      </c>
      <c r="I22" s="52">
        <f t="shared" si="1"/>
        <v>3.6666666666666665</v>
      </c>
    </row>
    <row r="23" spans="1:9" ht="21" customHeight="1" thickBot="1">
      <c r="A23" s="40">
        <v>16</v>
      </c>
      <c r="B23" s="205" t="s">
        <v>23</v>
      </c>
      <c r="C23" s="206"/>
      <c r="D23" s="50">
        <v>22</v>
      </c>
      <c r="E23" s="50">
        <v>6</v>
      </c>
      <c r="F23" s="50">
        <v>1</v>
      </c>
      <c r="G23" s="50">
        <v>0</v>
      </c>
      <c r="H23" s="51">
        <f t="shared" si="0"/>
        <v>29</v>
      </c>
      <c r="I23" s="52">
        <f t="shared" si="1"/>
        <v>3.7241379310344827</v>
      </c>
    </row>
    <row r="24" spans="1:9" ht="21" customHeight="1" thickBot="1">
      <c r="A24" s="40">
        <v>17</v>
      </c>
      <c r="B24" s="186" t="s">
        <v>24</v>
      </c>
      <c r="C24" s="190"/>
      <c r="D24" s="50">
        <v>24</v>
      </c>
      <c r="E24" s="50">
        <v>6</v>
      </c>
      <c r="F24" s="50">
        <v>2</v>
      </c>
      <c r="G24" s="50">
        <v>0</v>
      </c>
      <c r="H24" s="51">
        <f t="shared" si="0"/>
        <v>32</v>
      </c>
      <c r="I24" s="52">
        <f t="shared" si="1"/>
        <v>3.6875</v>
      </c>
    </row>
    <row r="25" spans="1:9" ht="21" customHeight="1" thickBot="1">
      <c r="A25" s="40">
        <v>18</v>
      </c>
      <c r="B25" s="186" t="s">
        <v>25</v>
      </c>
      <c r="C25" s="187"/>
      <c r="D25" s="50">
        <v>11</v>
      </c>
      <c r="E25" s="50">
        <v>9</v>
      </c>
      <c r="F25" s="50">
        <v>7</v>
      </c>
      <c r="G25" s="50">
        <v>5</v>
      </c>
      <c r="H25" s="51">
        <f t="shared" si="0"/>
        <v>32</v>
      </c>
      <c r="I25" s="52">
        <f t="shared" si="1"/>
        <v>2.8125</v>
      </c>
    </row>
    <row r="26" spans="1:9" ht="21" customHeight="1" thickBot="1">
      <c r="A26" s="40">
        <v>19</v>
      </c>
      <c r="B26" s="188" t="s">
        <v>26</v>
      </c>
      <c r="C26" s="189"/>
      <c r="D26" s="50">
        <v>18</v>
      </c>
      <c r="E26" s="50">
        <v>12</v>
      </c>
      <c r="F26" s="50">
        <v>2</v>
      </c>
      <c r="G26" s="50">
        <v>0</v>
      </c>
      <c r="H26" s="51">
        <f t="shared" si="0"/>
        <v>32</v>
      </c>
      <c r="I26" s="52">
        <f t="shared" si="1"/>
        <v>3.5</v>
      </c>
    </row>
    <row r="27" spans="1:9" ht="21" customHeight="1" thickBot="1">
      <c r="A27" s="40">
        <v>20</v>
      </c>
      <c r="B27" s="186" t="s">
        <v>27</v>
      </c>
      <c r="C27" s="187"/>
      <c r="D27" s="50">
        <v>21</v>
      </c>
      <c r="E27" s="50">
        <v>7</v>
      </c>
      <c r="F27" s="50">
        <v>4</v>
      </c>
      <c r="G27" s="50">
        <v>0</v>
      </c>
      <c r="H27" s="51">
        <f t="shared" si="0"/>
        <v>32</v>
      </c>
      <c r="I27" s="52">
        <f t="shared" si="1"/>
        <v>3.53125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8</v>
      </c>
      <c r="E34" s="50">
        <v>15</v>
      </c>
      <c r="F34" s="50">
        <v>4</v>
      </c>
      <c r="G34" s="50">
        <v>5</v>
      </c>
      <c r="H34" s="51">
        <f>SUM(D34:G34)</f>
        <v>32</v>
      </c>
      <c r="I34" s="52">
        <f>(+D34*4+E34*3+F34*2+G34*1)/H34</f>
        <v>2.8125</v>
      </c>
    </row>
    <row r="35" spans="1:9" ht="21" customHeight="1" thickBot="1">
      <c r="A35" s="40">
        <v>22</v>
      </c>
      <c r="B35" s="186" t="s">
        <v>35</v>
      </c>
      <c r="C35" s="190"/>
      <c r="D35" s="50">
        <v>4</v>
      </c>
      <c r="E35" s="50">
        <v>14</v>
      </c>
      <c r="F35" s="50">
        <v>9</v>
      </c>
      <c r="G35" s="50">
        <v>5</v>
      </c>
      <c r="H35" s="51">
        <f>SUM(D35:G35)</f>
        <v>32</v>
      </c>
      <c r="I35" s="52">
        <f>(+D35*4+E35*3+F35*2+G35*1)/H35</f>
        <v>2.53125</v>
      </c>
    </row>
    <row r="36" spans="1:9" ht="21" customHeight="1" thickBot="1">
      <c r="A36" s="40">
        <v>23</v>
      </c>
      <c r="B36" s="186" t="s">
        <v>36</v>
      </c>
      <c r="C36" s="187"/>
      <c r="D36" s="50">
        <v>16</v>
      </c>
      <c r="E36" s="50">
        <v>15</v>
      </c>
      <c r="F36" s="50">
        <v>1</v>
      </c>
      <c r="G36" s="50">
        <v>0</v>
      </c>
      <c r="H36" s="51">
        <f>SUM(D36:G36)</f>
        <v>32</v>
      </c>
      <c r="I36" s="52">
        <f>(+D36*4+E36*3+F36*2+G36*1)/H36</f>
        <v>3.46875</v>
      </c>
    </row>
    <row r="37" spans="1:9" ht="21" customHeight="1" thickBot="1">
      <c r="A37" s="40">
        <v>24</v>
      </c>
      <c r="B37" s="196" t="s">
        <v>37</v>
      </c>
      <c r="C37" s="197"/>
      <c r="D37" s="47">
        <v>7</v>
      </c>
      <c r="E37" s="47">
        <v>20</v>
      </c>
      <c r="F37" s="47">
        <v>4</v>
      </c>
      <c r="G37" s="47">
        <v>1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15</v>
      </c>
      <c r="E38" s="50">
        <v>13</v>
      </c>
      <c r="F38" s="50">
        <v>2</v>
      </c>
      <c r="G38" s="50">
        <v>2</v>
      </c>
      <c r="H38" s="51">
        <f>SUM(D38:G38)</f>
        <v>32</v>
      </c>
      <c r="I38" s="52">
        <f>(+D38*4+E38*3+F38*2+G38*1)/H38</f>
        <v>3.28125</v>
      </c>
    </row>
    <row r="39" spans="1:9" ht="21" customHeight="1" thickBot="1">
      <c r="A39" s="40">
        <v>26</v>
      </c>
      <c r="B39" s="188" t="s">
        <v>29</v>
      </c>
      <c r="C39" s="189"/>
      <c r="D39" s="50">
        <v>17</v>
      </c>
      <c r="E39" s="50">
        <v>9</v>
      </c>
      <c r="F39" s="50">
        <v>5</v>
      </c>
      <c r="G39" s="50">
        <v>1</v>
      </c>
      <c r="H39" s="51">
        <f>SUM(D39:G39)</f>
        <v>32</v>
      </c>
      <c r="I39" s="52">
        <f>(+D39*4+E39*3+F39*2+G39*1)/H39</f>
        <v>3.3125</v>
      </c>
    </row>
    <row r="40" spans="1:9" ht="21" customHeight="1" thickBot="1">
      <c r="A40" s="40">
        <v>27</v>
      </c>
      <c r="B40" s="186" t="s">
        <v>30</v>
      </c>
      <c r="C40" s="190"/>
      <c r="D40" s="50">
        <v>13</v>
      </c>
      <c r="E40" s="50">
        <v>14</v>
      </c>
      <c r="F40" s="50">
        <v>3</v>
      </c>
      <c r="G40" s="50">
        <v>1</v>
      </c>
      <c r="H40" s="51">
        <f>SUM(D40:G40)</f>
        <v>31</v>
      </c>
      <c r="I40" s="52">
        <f>(+D40*4+E40*3+F40*2+G40*1)/H40</f>
        <v>3.2580645161290325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27:C27"/>
    <mergeCell ref="B30:G30"/>
    <mergeCell ref="B15:C15"/>
    <mergeCell ref="B16:C16"/>
    <mergeCell ref="B17:C17"/>
    <mergeCell ref="B18:C18"/>
    <mergeCell ref="B19:C19"/>
    <mergeCell ref="B26:C26"/>
    <mergeCell ref="B24:C24"/>
    <mergeCell ref="B25:C25"/>
    <mergeCell ref="B1:C1"/>
    <mergeCell ref="D1:G1"/>
    <mergeCell ref="B4:G4"/>
    <mergeCell ref="B5:C5"/>
    <mergeCell ref="B13:C13"/>
    <mergeCell ref="B14:C14"/>
    <mergeCell ref="D5:G5"/>
    <mergeCell ref="B8:C8"/>
    <mergeCell ref="B9:C9"/>
    <mergeCell ref="B10:C10"/>
    <mergeCell ref="B11:C11"/>
    <mergeCell ref="B12:C12"/>
    <mergeCell ref="B20:C20"/>
    <mergeCell ref="B21:C21"/>
    <mergeCell ref="B22:C22"/>
    <mergeCell ref="B23:C23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9">
        <v>16</v>
      </c>
      <c r="E8" s="49">
        <v>13</v>
      </c>
      <c r="F8" s="49">
        <v>4</v>
      </c>
      <c r="G8" s="49"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5</v>
      </c>
      <c r="E9" s="50">
        <v>16</v>
      </c>
      <c r="F9" s="50">
        <v>12</v>
      </c>
      <c r="G9" s="50">
        <v>0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3</v>
      </c>
      <c r="E10" s="50">
        <v>17</v>
      </c>
      <c r="F10" s="50">
        <v>12</v>
      </c>
      <c r="G10" s="50">
        <v>2</v>
      </c>
      <c r="H10" s="51">
        <f>SUM(D10:G10)</f>
        <v>34</v>
      </c>
      <c r="I10" s="52">
        <f>(+D10*4+E10*3+F10*2+G10*1)/H10</f>
        <v>2.6176470588235294</v>
      </c>
    </row>
    <row r="11" spans="1:9" ht="21" customHeight="1" thickBot="1">
      <c r="A11" s="40">
        <v>4</v>
      </c>
      <c r="B11" s="186" t="s">
        <v>38</v>
      </c>
      <c r="C11" s="190"/>
      <c r="D11" s="50">
        <v>16</v>
      </c>
      <c r="E11" s="50">
        <v>14</v>
      </c>
      <c r="F11" s="50">
        <v>1</v>
      </c>
      <c r="G11" s="50">
        <v>2</v>
      </c>
      <c r="H11" s="51">
        <f>SUM(D11:G11)</f>
        <v>33</v>
      </c>
      <c r="I11" s="52">
        <f>(+D11*4+E11*3+F11*2+G11*1)/H11</f>
        <v>3.3333333333333335</v>
      </c>
    </row>
    <row r="12" spans="1:9" ht="21" customHeight="1" thickBot="1">
      <c r="A12" s="40">
        <v>5</v>
      </c>
      <c r="B12" s="200" t="s">
        <v>16</v>
      </c>
      <c r="C12" s="201"/>
      <c r="D12" s="50">
        <v>7</v>
      </c>
      <c r="E12" s="50">
        <v>10</v>
      </c>
      <c r="F12" s="50">
        <v>6</v>
      </c>
      <c r="G12" s="50">
        <v>10</v>
      </c>
      <c r="H12" s="51">
        <f>SUM(D12:G12)</f>
        <v>33</v>
      </c>
      <c r="I12" s="52">
        <f>(+D12*4+E12*3+F12*2+G12*1)/H12</f>
        <v>2.4242424242424243</v>
      </c>
    </row>
    <row r="13" spans="1:9" ht="21" customHeight="1" thickBot="1">
      <c r="A13" s="40">
        <v>6</v>
      </c>
      <c r="B13" s="186" t="s">
        <v>17</v>
      </c>
      <c r="C13" s="190"/>
      <c r="D13" s="50">
        <v>19</v>
      </c>
      <c r="E13" s="50">
        <v>8</v>
      </c>
      <c r="F13" s="50">
        <v>6</v>
      </c>
      <c r="G13" s="50">
        <v>0</v>
      </c>
      <c r="H13" s="51">
        <f>SUM(D13:G13)</f>
        <v>33</v>
      </c>
      <c r="I13" s="52">
        <f>(+D13*4+E13*3+F13*2+G13*1)/H13</f>
        <v>3.393939393939394</v>
      </c>
    </row>
    <row r="14" spans="1:9" ht="21" customHeight="1" thickBot="1">
      <c r="A14" s="40">
        <v>7</v>
      </c>
      <c r="B14" s="196" t="s">
        <v>31</v>
      </c>
      <c r="C14" s="197"/>
      <c r="D14" s="47">
        <v>0</v>
      </c>
      <c r="E14" s="47">
        <v>0</v>
      </c>
      <c r="F14" s="47">
        <v>9</v>
      </c>
      <c r="G14" s="47">
        <v>4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8</v>
      </c>
      <c r="E15" s="50">
        <v>14</v>
      </c>
      <c r="F15" s="50">
        <v>10</v>
      </c>
      <c r="G15" s="50">
        <v>1</v>
      </c>
      <c r="H15" s="51">
        <f>SUM(D15:G15)</f>
        <v>33</v>
      </c>
      <c r="I15" s="52">
        <f>(+D15*4+E15*3+F15*2+G15*1)/H15</f>
        <v>2.878787878787879</v>
      </c>
    </row>
    <row r="16" spans="1:9" ht="21" customHeight="1" thickBot="1">
      <c r="A16" s="40">
        <v>9</v>
      </c>
      <c r="B16" s="186" t="s">
        <v>39</v>
      </c>
      <c r="C16" s="190"/>
      <c r="D16" s="50">
        <v>11</v>
      </c>
      <c r="E16" s="50">
        <v>16</v>
      </c>
      <c r="F16" s="50">
        <v>6</v>
      </c>
      <c r="G16" s="50">
        <v>0</v>
      </c>
      <c r="H16" s="51">
        <f>SUM(D16:G16)</f>
        <v>33</v>
      </c>
      <c r="I16" s="52">
        <f>(+D16*4+E16*3+F16*2+G16*1)/H16</f>
        <v>3.1515151515151514</v>
      </c>
    </row>
    <row r="17" spans="1:9" ht="21" customHeight="1" thickBot="1">
      <c r="A17" s="40">
        <v>10</v>
      </c>
      <c r="B17" s="186" t="s">
        <v>20</v>
      </c>
      <c r="C17" s="190"/>
      <c r="D17" s="50">
        <v>4</v>
      </c>
      <c r="E17" s="50">
        <v>23</v>
      </c>
      <c r="F17" s="50">
        <v>6</v>
      </c>
      <c r="G17" s="50">
        <v>0</v>
      </c>
      <c r="H17" s="51">
        <f>SUM(D17:G17)</f>
        <v>33</v>
      </c>
      <c r="I17" s="52">
        <f>(+D17*4+E17*3+F17*2+G17*1)/H17</f>
        <v>2.9393939393939394</v>
      </c>
    </row>
    <row r="18" spans="1:9" ht="21" customHeight="1" thickBot="1">
      <c r="A18" s="40">
        <v>11</v>
      </c>
      <c r="B18" s="196" t="s">
        <v>32</v>
      </c>
      <c r="C18" s="197"/>
      <c r="D18" s="47">
        <v>17</v>
      </c>
      <c r="E18" s="47">
        <v>13</v>
      </c>
      <c r="F18" s="47">
        <v>2</v>
      </c>
      <c r="G18" s="47">
        <v>1</v>
      </c>
      <c r="H18" s="40">
        <f>SUM(D18:G18)</f>
        <v>33</v>
      </c>
      <c r="I18" s="42">
        <f>(+D18*4+E18*3+F18*2+G18*1)/H18</f>
        <v>3.393939393939394</v>
      </c>
    </row>
    <row r="19" spans="1:9" ht="21" customHeight="1" thickBot="1">
      <c r="A19" s="40">
        <v>12</v>
      </c>
      <c r="B19" s="196" t="s">
        <v>33</v>
      </c>
      <c r="C19" s="197"/>
      <c r="D19" s="47">
        <v>15</v>
      </c>
      <c r="E19" s="47">
        <v>13</v>
      </c>
      <c r="F19" s="47">
        <v>4</v>
      </c>
      <c r="G19" s="47">
        <v>1</v>
      </c>
      <c r="H19" s="40">
        <f>SUM(D19:G19)</f>
        <v>33</v>
      </c>
      <c r="I19" s="42">
        <f>(+D19*4+E19*3+F19*2+G19*1)/H19</f>
        <v>3.272727272727273</v>
      </c>
    </row>
    <row r="20" spans="1:9" ht="21" customHeight="1" thickBot="1">
      <c r="A20" s="40">
        <v>13</v>
      </c>
      <c r="B20" s="186" t="s">
        <v>21</v>
      </c>
      <c r="C20" s="187"/>
      <c r="D20" s="50">
        <v>8</v>
      </c>
      <c r="E20" s="50">
        <v>15</v>
      </c>
      <c r="F20" s="50">
        <v>9</v>
      </c>
      <c r="G20" s="50">
        <v>1</v>
      </c>
      <c r="H20" s="51">
        <f aca="true" t="shared" si="0" ref="H20:H27">SUM(D20:G20)</f>
        <v>33</v>
      </c>
      <c r="I20" s="52">
        <f aca="true" t="shared" si="1" ref="I20:I27">(+D20*4+E20*3+F20*2+G20*1)/H20</f>
        <v>2.909090909090909</v>
      </c>
    </row>
    <row r="21" spans="1:9" ht="21" customHeight="1" thickBot="1">
      <c r="A21" s="40">
        <v>14</v>
      </c>
      <c r="B21" s="186" t="s">
        <v>40</v>
      </c>
      <c r="C21" s="187"/>
      <c r="D21" s="50">
        <v>7</v>
      </c>
      <c r="E21" s="50">
        <v>17</v>
      </c>
      <c r="F21" s="50">
        <v>7</v>
      </c>
      <c r="G21" s="50">
        <v>2</v>
      </c>
      <c r="H21" s="51">
        <f t="shared" si="0"/>
        <v>33</v>
      </c>
      <c r="I21" s="52">
        <f t="shared" si="1"/>
        <v>2.878787878787879</v>
      </c>
    </row>
    <row r="22" spans="1:9" ht="21" customHeight="1" thickBot="1">
      <c r="A22" s="40">
        <v>15</v>
      </c>
      <c r="B22" s="188" t="s">
        <v>22</v>
      </c>
      <c r="C22" s="189"/>
      <c r="D22" s="50">
        <v>13</v>
      </c>
      <c r="E22" s="50">
        <v>14</v>
      </c>
      <c r="F22" s="50">
        <v>3</v>
      </c>
      <c r="G22" s="50">
        <v>3</v>
      </c>
      <c r="H22" s="51">
        <f t="shared" si="0"/>
        <v>33</v>
      </c>
      <c r="I22" s="52">
        <f t="shared" si="1"/>
        <v>3.121212121212121</v>
      </c>
    </row>
    <row r="23" spans="1:9" ht="21" customHeight="1" thickBot="1">
      <c r="A23" s="40">
        <v>16</v>
      </c>
      <c r="B23" s="205" t="s">
        <v>23</v>
      </c>
      <c r="C23" s="206"/>
      <c r="D23" s="50">
        <v>23</v>
      </c>
      <c r="E23" s="50">
        <v>8</v>
      </c>
      <c r="F23" s="50">
        <v>1</v>
      </c>
      <c r="G23" s="50">
        <v>0</v>
      </c>
      <c r="H23" s="51">
        <f t="shared" si="0"/>
        <v>32</v>
      </c>
      <c r="I23" s="52">
        <f t="shared" si="1"/>
        <v>3.6875</v>
      </c>
    </row>
    <row r="24" spans="1:9" ht="21" customHeight="1" thickBot="1">
      <c r="A24" s="40">
        <v>17</v>
      </c>
      <c r="B24" s="186" t="s">
        <v>24</v>
      </c>
      <c r="C24" s="190"/>
      <c r="D24" s="50">
        <v>18</v>
      </c>
      <c r="E24" s="50">
        <v>12</v>
      </c>
      <c r="F24" s="50">
        <v>2</v>
      </c>
      <c r="G24" s="50">
        <v>1</v>
      </c>
      <c r="H24" s="51">
        <f t="shared" si="0"/>
        <v>33</v>
      </c>
      <c r="I24" s="52">
        <f t="shared" si="1"/>
        <v>3.4242424242424243</v>
      </c>
    </row>
    <row r="25" spans="1:9" ht="21" customHeight="1" thickBot="1">
      <c r="A25" s="40">
        <v>18</v>
      </c>
      <c r="B25" s="186" t="s">
        <v>25</v>
      </c>
      <c r="C25" s="187"/>
      <c r="D25" s="50">
        <v>11</v>
      </c>
      <c r="E25" s="50">
        <v>15</v>
      </c>
      <c r="F25" s="50">
        <v>4</v>
      </c>
      <c r="G25" s="50">
        <v>3</v>
      </c>
      <c r="H25" s="51">
        <f t="shared" si="0"/>
        <v>33</v>
      </c>
      <c r="I25" s="52">
        <f t="shared" si="1"/>
        <v>3.0303030303030303</v>
      </c>
    </row>
    <row r="26" spans="1:9" ht="21" customHeight="1" thickBot="1">
      <c r="A26" s="40">
        <v>19</v>
      </c>
      <c r="B26" s="188" t="s">
        <v>26</v>
      </c>
      <c r="C26" s="189"/>
      <c r="D26" s="50">
        <v>21</v>
      </c>
      <c r="E26" s="50">
        <v>9</v>
      </c>
      <c r="F26" s="50">
        <v>2</v>
      </c>
      <c r="G26" s="50">
        <v>0</v>
      </c>
      <c r="H26" s="51">
        <f t="shared" si="0"/>
        <v>32</v>
      </c>
      <c r="I26" s="52">
        <f t="shared" si="1"/>
        <v>3.59375</v>
      </c>
    </row>
    <row r="27" spans="1:9" ht="21" customHeight="1" thickBot="1">
      <c r="A27" s="40">
        <v>20</v>
      </c>
      <c r="B27" s="186" t="s">
        <v>27</v>
      </c>
      <c r="C27" s="187"/>
      <c r="D27" s="50">
        <v>18</v>
      </c>
      <c r="E27" s="50">
        <v>13</v>
      </c>
      <c r="F27" s="50">
        <v>2</v>
      </c>
      <c r="G27" s="50">
        <v>0</v>
      </c>
      <c r="H27" s="51">
        <f t="shared" si="0"/>
        <v>33</v>
      </c>
      <c r="I27" s="52">
        <f t="shared" si="1"/>
        <v>3.484848484848485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5</v>
      </c>
      <c r="E34" s="50">
        <v>16</v>
      </c>
      <c r="F34" s="50">
        <v>8</v>
      </c>
      <c r="G34" s="50">
        <v>4</v>
      </c>
      <c r="H34" s="51">
        <f>SUM(D34:G34)</f>
        <v>33</v>
      </c>
      <c r="I34" s="52">
        <f>(+D34*4+E34*3+F34*2+G34*1)/H34</f>
        <v>2.6666666666666665</v>
      </c>
    </row>
    <row r="35" spans="1:9" ht="21" customHeight="1" thickBot="1">
      <c r="A35" s="40">
        <v>22</v>
      </c>
      <c r="B35" s="186" t="s">
        <v>35</v>
      </c>
      <c r="C35" s="190"/>
      <c r="D35" s="50">
        <v>4</v>
      </c>
      <c r="E35" s="50">
        <v>14</v>
      </c>
      <c r="F35" s="50">
        <v>10</v>
      </c>
      <c r="G35" s="50">
        <v>5</v>
      </c>
      <c r="H35" s="51">
        <f>SUM(D35:G35)</f>
        <v>33</v>
      </c>
      <c r="I35" s="52">
        <f>(+D35*4+E35*3+F35*2+G35*1)/H35</f>
        <v>2.515151515151515</v>
      </c>
    </row>
    <row r="36" spans="1:9" ht="21" customHeight="1" thickBot="1">
      <c r="A36" s="40">
        <v>23</v>
      </c>
      <c r="B36" s="186" t="s">
        <v>36</v>
      </c>
      <c r="C36" s="187"/>
      <c r="D36" s="50">
        <v>16</v>
      </c>
      <c r="E36" s="50">
        <v>12</v>
      </c>
      <c r="F36" s="50">
        <v>4</v>
      </c>
      <c r="G36" s="50">
        <v>1</v>
      </c>
      <c r="H36" s="51">
        <f>SUM(D36:G36)</f>
        <v>33</v>
      </c>
      <c r="I36" s="52">
        <f>(+D36*4+E36*3+F36*2+G36*1)/H36</f>
        <v>3.303030303030303</v>
      </c>
    </row>
    <row r="37" spans="1:9" ht="21" customHeight="1" thickBot="1">
      <c r="A37" s="40">
        <v>24</v>
      </c>
      <c r="B37" s="196" t="s">
        <v>37</v>
      </c>
      <c r="C37" s="197"/>
      <c r="D37" s="47">
        <v>11</v>
      </c>
      <c r="E37" s="47">
        <v>18</v>
      </c>
      <c r="F37" s="47">
        <v>3</v>
      </c>
      <c r="G37" s="47">
        <v>1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11</v>
      </c>
      <c r="E38" s="50">
        <v>18</v>
      </c>
      <c r="F38" s="50">
        <v>2</v>
      </c>
      <c r="G38" s="50">
        <v>2</v>
      </c>
      <c r="H38" s="51">
        <f>SUM(D38:G38)</f>
        <v>33</v>
      </c>
      <c r="I38" s="52">
        <f>(+D38*4+E38*3+F38*2+G38*1)/H38</f>
        <v>3.1515151515151514</v>
      </c>
    </row>
    <row r="39" spans="1:9" ht="21" customHeight="1" thickBot="1">
      <c r="A39" s="40">
        <v>26</v>
      </c>
      <c r="B39" s="188" t="s">
        <v>29</v>
      </c>
      <c r="C39" s="189"/>
      <c r="D39" s="50">
        <v>15</v>
      </c>
      <c r="E39" s="50">
        <v>14</v>
      </c>
      <c r="F39" s="50">
        <v>2</v>
      </c>
      <c r="G39" s="50">
        <v>2</v>
      </c>
      <c r="H39" s="51">
        <f>SUM(D39:G39)</f>
        <v>33</v>
      </c>
      <c r="I39" s="52">
        <f>(+D39*4+E39*3+F39*2+G39*1)/H39</f>
        <v>3.272727272727273</v>
      </c>
    </row>
    <row r="40" spans="1:9" ht="21" customHeight="1" thickBot="1">
      <c r="A40" s="40">
        <v>27</v>
      </c>
      <c r="B40" s="186" t="s">
        <v>30</v>
      </c>
      <c r="C40" s="190"/>
      <c r="D40" s="50">
        <v>10</v>
      </c>
      <c r="E40" s="50">
        <v>18</v>
      </c>
      <c r="F40" s="50">
        <v>3</v>
      </c>
      <c r="G40" s="50">
        <v>2</v>
      </c>
      <c r="H40" s="51">
        <f>SUM(D40:G40)</f>
        <v>33</v>
      </c>
      <c r="I40" s="52">
        <f>(+D40*4+E40*3+F40*2+G40*1)/H40</f>
        <v>3.090909090909091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27:C27"/>
    <mergeCell ref="B30:G30"/>
    <mergeCell ref="B15:C15"/>
    <mergeCell ref="B16:C16"/>
    <mergeCell ref="B17:C17"/>
    <mergeCell ref="B18:C18"/>
    <mergeCell ref="B19:C19"/>
    <mergeCell ref="B26:C26"/>
    <mergeCell ref="B24:C24"/>
    <mergeCell ref="B25:C25"/>
    <mergeCell ref="B1:C1"/>
    <mergeCell ref="D1:G1"/>
    <mergeCell ref="B4:G4"/>
    <mergeCell ref="B5:C5"/>
    <mergeCell ref="B13:C13"/>
    <mergeCell ref="B14:C14"/>
    <mergeCell ref="D5:G5"/>
    <mergeCell ref="B8:C8"/>
    <mergeCell ref="B9:C9"/>
    <mergeCell ref="B10:C10"/>
    <mergeCell ref="B11:C11"/>
    <mergeCell ref="B12:C12"/>
    <mergeCell ref="B20:C20"/>
    <mergeCell ref="B21:C21"/>
    <mergeCell ref="B22:C22"/>
    <mergeCell ref="B23:C23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9">
        <v>18</v>
      </c>
      <c r="E8" s="49">
        <v>11</v>
      </c>
      <c r="F8" s="49">
        <v>3</v>
      </c>
      <c r="G8" s="49"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4</v>
      </c>
      <c r="E9" s="50">
        <v>21</v>
      </c>
      <c r="F9" s="50">
        <v>6</v>
      </c>
      <c r="G9" s="50">
        <v>1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5</v>
      </c>
      <c r="E10" s="50">
        <v>15</v>
      </c>
      <c r="F10" s="50">
        <v>9</v>
      </c>
      <c r="G10" s="50">
        <v>3</v>
      </c>
      <c r="H10" s="51">
        <f>SUM(D10:G10)</f>
        <v>32</v>
      </c>
      <c r="I10" s="52">
        <f>(+D10*4+E10*3+F10*2+G10*1)/H10</f>
        <v>2.6875</v>
      </c>
    </row>
    <row r="11" spans="1:9" ht="21" customHeight="1" thickBot="1">
      <c r="A11" s="40">
        <v>4</v>
      </c>
      <c r="B11" s="186" t="s">
        <v>38</v>
      </c>
      <c r="C11" s="190"/>
      <c r="D11" s="50">
        <v>20</v>
      </c>
      <c r="E11" s="50">
        <v>9</v>
      </c>
      <c r="F11" s="50">
        <v>2</v>
      </c>
      <c r="G11" s="50">
        <v>1</v>
      </c>
      <c r="H11" s="51">
        <f>SUM(D11:G11)</f>
        <v>32</v>
      </c>
      <c r="I11" s="52">
        <f>(+D11*4+E11*3+F11*2+G11*1)/H11</f>
        <v>3.5</v>
      </c>
    </row>
    <row r="12" spans="1:9" ht="21" customHeight="1" thickBot="1">
      <c r="A12" s="40">
        <v>5</v>
      </c>
      <c r="B12" s="200" t="s">
        <v>16</v>
      </c>
      <c r="C12" s="201"/>
      <c r="D12" s="50">
        <v>10</v>
      </c>
      <c r="E12" s="50">
        <v>7</v>
      </c>
      <c r="F12" s="50">
        <v>9</v>
      </c>
      <c r="G12" s="50">
        <v>6</v>
      </c>
      <c r="H12" s="51">
        <f>SUM(D12:G12)</f>
        <v>32</v>
      </c>
      <c r="I12" s="52">
        <f>(+D12*4+E12*3+F12*2+G12*1)/H12</f>
        <v>2.65625</v>
      </c>
    </row>
    <row r="13" spans="1:9" ht="21" customHeight="1" thickBot="1">
      <c r="A13" s="40">
        <v>6</v>
      </c>
      <c r="B13" s="186" t="s">
        <v>17</v>
      </c>
      <c r="C13" s="190"/>
      <c r="D13" s="50">
        <v>10</v>
      </c>
      <c r="E13" s="50">
        <v>9</v>
      </c>
      <c r="F13" s="50">
        <v>10</v>
      </c>
      <c r="G13" s="50">
        <v>3</v>
      </c>
      <c r="H13" s="51">
        <f>SUM(D13:G13)</f>
        <v>32</v>
      </c>
      <c r="I13" s="52">
        <f>(+D13*4+E13*3+F13*2+G13*1)/H13</f>
        <v>2.8125</v>
      </c>
    </row>
    <row r="14" spans="1:9" ht="21" customHeight="1" thickBot="1">
      <c r="A14" s="40">
        <v>7</v>
      </c>
      <c r="B14" s="196" t="s">
        <v>31</v>
      </c>
      <c r="C14" s="197"/>
      <c r="D14" s="47">
        <v>1</v>
      </c>
      <c r="E14" s="47">
        <v>0</v>
      </c>
      <c r="F14" s="47">
        <v>7</v>
      </c>
      <c r="G14" s="47">
        <v>24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5</v>
      </c>
      <c r="E15" s="50">
        <v>19</v>
      </c>
      <c r="F15" s="50">
        <v>6</v>
      </c>
      <c r="G15" s="50">
        <v>2</v>
      </c>
      <c r="H15" s="51">
        <f>SUM(D15:G15)</f>
        <v>32</v>
      </c>
      <c r="I15" s="52">
        <f>(+D15*4+E15*3+F15*2+G15*1)/H15</f>
        <v>2.84375</v>
      </c>
    </row>
    <row r="16" spans="1:9" ht="21" customHeight="1" thickBot="1">
      <c r="A16" s="40">
        <v>9</v>
      </c>
      <c r="B16" s="186" t="s">
        <v>39</v>
      </c>
      <c r="C16" s="190"/>
      <c r="D16" s="50">
        <v>10</v>
      </c>
      <c r="E16" s="50">
        <v>16</v>
      </c>
      <c r="F16" s="50">
        <v>6</v>
      </c>
      <c r="G16" s="50">
        <v>0</v>
      </c>
      <c r="H16" s="51">
        <f>SUM(D16:G16)</f>
        <v>32</v>
      </c>
      <c r="I16" s="52">
        <f>(+D16*4+E16*3+F16*2+G16*1)/H16</f>
        <v>3.125</v>
      </c>
    </row>
    <row r="17" spans="1:9" ht="21" customHeight="1" thickBot="1">
      <c r="A17" s="40">
        <v>10</v>
      </c>
      <c r="B17" s="186" t="s">
        <v>20</v>
      </c>
      <c r="C17" s="190"/>
      <c r="D17" s="50">
        <v>8</v>
      </c>
      <c r="E17" s="50">
        <v>17</v>
      </c>
      <c r="F17" s="50">
        <v>3</v>
      </c>
      <c r="G17" s="50">
        <v>4</v>
      </c>
      <c r="H17" s="51">
        <f>SUM(D17:G17)</f>
        <v>32</v>
      </c>
      <c r="I17" s="52">
        <f>(+D17*4+E17*3+F17*2+G17*1)/H17</f>
        <v>2.90625</v>
      </c>
    </row>
    <row r="18" spans="1:9" ht="21" customHeight="1" thickBot="1">
      <c r="A18" s="40">
        <v>11</v>
      </c>
      <c r="B18" s="196" t="s">
        <v>32</v>
      </c>
      <c r="C18" s="197"/>
      <c r="D18" s="47">
        <v>19</v>
      </c>
      <c r="E18" s="47">
        <v>11</v>
      </c>
      <c r="F18" s="47">
        <v>2</v>
      </c>
      <c r="G18" s="47">
        <v>0</v>
      </c>
      <c r="H18" s="40">
        <f>SUM(D18:G18)</f>
        <v>32</v>
      </c>
      <c r="I18" s="42">
        <f>(+D18*4+E18*3+F18*2+G18*1)/H18</f>
        <v>3.53125</v>
      </c>
    </row>
    <row r="19" spans="1:9" ht="21" customHeight="1" thickBot="1">
      <c r="A19" s="40">
        <v>12</v>
      </c>
      <c r="B19" s="196" t="s">
        <v>33</v>
      </c>
      <c r="C19" s="197"/>
      <c r="D19" s="47">
        <v>20</v>
      </c>
      <c r="E19" s="47">
        <v>9</v>
      </c>
      <c r="F19" s="47">
        <v>3</v>
      </c>
      <c r="G19" s="47">
        <v>0</v>
      </c>
      <c r="H19" s="40">
        <f>SUM(D19:G19)</f>
        <v>32</v>
      </c>
      <c r="I19" s="42">
        <f>(+D19*4+E19*3+F19*2+G19*1)/H19</f>
        <v>3.53125</v>
      </c>
    </row>
    <row r="20" spans="1:9" ht="21" customHeight="1" thickBot="1">
      <c r="A20" s="40">
        <v>13</v>
      </c>
      <c r="B20" s="186" t="s">
        <v>21</v>
      </c>
      <c r="C20" s="187"/>
      <c r="D20" s="50">
        <v>11</v>
      </c>
      <c r="E20" s="50">
        <v>16</v>
      </c>
      <c r="F20" s="50">
        <v>3</v>
      </c>
      <c r="G20" s="50">
        <v>2</v>
      </c>
      <c r="H20" s="51">
        <f aca="true" t="shared" si="0" ref="H20:H27">SUM(D20:G20)</f>
        <v>32</v>
      </c>
      <c r="I20" s="52">
        <f aca="true" t="shared" si="1" ref="I20:I27">(+D20*4+E20*3+F20*2+G20*1)/H20</f>
        <v>3.125</v>
      </c>
    </row>
    <row r="21" spans="1:9" ht="21" customHeight="1" thickBot="1">
      <c r="A21" s="40">
        <v>14</v>
      </c>
      <c r="B21" s="186" t="s">
        <v>40</v>
      </c>
      <c r="C21" s="187"/>
      <c r="D21" s="50">
        <v>8</v>
      </c>
      <c r="E21" s="50">
        <v>17</v>
      </c>
      <c r="F21" s="50">
        <v>7</v>
      </c>
      <c r="G21" s="50">
        <v>0</v>
      </c>
      <c r="H21" s="51">
        <f t="shared" si="0"/>
        <v>32</v>
      </c>
      <c r="I21" s="52">
        <f t="shared" si="1"/>
        <v>3.03125</v>
      </c>
    </row>
    <row r="22" spans="1:9" ht="21" customHeight="1" thickBot="1">
      <c r="A22" s="40">
        <v>15</v>
      </c>
      <c r="B22" s="188" t="s">
        <v>22</v>
      </c>
      <c r="C22" s="189"/>
      <c r="D22" s="50">
        <v>23</v>
      </c>
      <c r="E22" s="50">
        <v>5</v>
      </c>
      <c r="F22" s="50">
        <v>1</v>
      </c>
      <c r="G22" s="50">
        <v>1</v>
      </c>
      <c r="H22" s="51">
        <f t="shared" si="0"/>
        <v>30</v>
      </c>
      <c r="I22" s="52">
        <f t="shared" si="1"/>
        <v>3.6666666666666665</v>
      </c>
    </row>
    <row r="23" spans="1:9" ht="21" customHeight="1" thickBot="1">
      <c r="A23" s="40">
        <v>16</v>
      </c>
      <c r="B23" s="205" t="s">
        <v>23</v>
      </c>
      <c r="C23" s="206"/>
      <c r="D23" s="50">
        <v>22</v>
      </c>
      <c r="E23" s="50">
        <v>6</v>
      </c>
      <c r="F23" s="50">
        <v>1</v>
      </c>
      <c r="G23" s="50">
        <v>0</v>
      </c>
      <c r="H23" s="51">
        <f t="shared" si="0"/>
        <v>29</v>
      </c>
      <c r="I23" s="52">
        <f t="shared" si="1"/>
        <v>3.7241379310344827</v>
      </c>
    </row>
    <row r="24" spans="1:9" ht="21" customHeight="1" thickBot="1">
      <c r="A24" s="40">
        <v>17</v>
      </c>
      <c r="B24" s="186" t="s">
        <v>24</v>
      </c>
      <c r="C24" s="190"/>
      <c r="D24" s="50">
        <v>24</v>
      </c>
      <c r="E24" s="50">
        <v>6</v>
      </c>
      <c r="F24" s="50">
        <v>2</v>
      </c>
      <c r="G24" s="50">
        <v>0</v>
      </c>
      <c r="H24" s="51">
        <f t="shared" si="0"/>
        <v>32</v>
      </c>
      <c r="I24" s="52">
        <f t="shared" si="1"/>
        <v>3.6875</v>
      </c>
    </row>
    <row r="25" spans="1:9" ht="21" customHeight="1" thickBot="1">
      <c r="A25" s="40">
        <v>18</v>
      </c>
      <c r="B25" s="186" t="s">
        <v>25</v>
      </c>
      <c r="C25" s="187"/>
      <c r="D25" s="50">
        <v>11</v>
      </c>
      <c r="E25" s="50">
        <v>9</v>
      </c>
      <c r="F25" s="50">
        <v>7</v>
      </c>
      <c r="G25" s="50">
        <v>5</v>
      </c>
      <c r="H25" s="51">
        <f t="shared" si="0"/>
        <v>32</v>
      </c>
      <c r="I25" s="52">
        <f t="shared" si="1"/>
        <v>2.8125</v>
      </c>
    </row>
    <row r="26" spans="1:9" ht="21" customHeight="1" thickBot="1">
      <c r="A26" s="40">
        <v>19</v>
      </c>
      <c r="B26" s="188" t="s">
        <v>26</v>
      </c>
      <c r="C26" s="189"/>
      <c r="D26" s="50">
        <v>18</v>
      </c>
      <c r="E26" s="50">
        <v>12</v>
      </c>
      <c r="F26" s="50">
        <v>2</v>
      </c>
      <c r="G26" s="50">
        <v>0</v>
      </c>
      <c r="H26" s="51">
        <f t="shared" si="0"/>
        <v>32</v>
      </c>
      <c r="I26" s="52">
        <f t="shared" si="1"/>
        <v>3.5</v>
      </c>
    </row>
    <row r="27" spans="1:9" ht="21" customHeight="1" thickBot="1">
      <c r="A27" s="40">
        <v>20</v>
      </c>
      <c r="B27" s="186" t="s">
        <v>27</v>
      </c>
      <c r="C27" s="187"/>
      <c r="D27" s="50">
        <v>21</v>
      </c>
      <c r="E27" s="50">
        <v>7</v>
      </c>
      <c r="F27" s="50">
        <v>4</v>
      </c>
      <c r="G27" s="50">
        <v>0</v>
      </c>
      <c r="H27" s="51">
        <f t="shared" si="0"/>
        <v>32</v>
      </c>
      <c r="I27" s="52">
        <f t="shared" si="1"/>
        <v>3.53125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8</v>
      </c>
      <c r="E34" s="50">
        <v>15</v>
      </c>
      <c r="F34" s="50">
        <v>4</v>
      </c>
      <c r="G34" s="50">
        <v>5</v>
      </c>
      <c r="H34" s="51">
        <f>SUM(D34:G34)</f>
        <v>32</v>
      </c>
      <c r="I34" s="52">
        <f>(+D34*4+E34*3+F34*2+G34*1)/H34</f>
        <v>2.8125</v>
      </c>
    </row>
    <row r="35" spans="1:9" ht="21" customHeight="1" thickBot="1">
      <c r="A35" s="40">
        <v>22</v>
      </c>
      <c r="B35" s="186" t="s">
        <v>35</v>
      </c>
      <c r="C35" s="190"/>
      <c r="D35" s="50">
        <v>4</v>
      </c>
      <c r="E35" s="50">
        <v>14</v>
      </c>
      <c r="F35" s="50">
        <v>9</v>
      </c>
      <c r="G35" s="50">
        <v>5</v>
      </c>
      <c r="H35" s="51">
        <f>SUM(D35:G35)</f>
        <v>32</v>
      </c>
      <c r="I35" s="52">
        <f>(+D35*4+E35*3+F35*2+G35*1)/H35</f>
        <v>2.53125</v>
      </c>
    </row>
    <row r="36" spans="1:9" ht="21" customHeight="1" thickBot="1">
      <c r="A36" s="40">
        <v>23</v>
      </c>
      <c r="B36" s="186" t="s">
        <v>36</v>
      </c>
      <c r="C36" s="187"/>
      <c r="D36" s="50">
        <v>16</v>
      </c>
      <c r="E36" s="50">
        <v>15</v>
      </c>
      <c r="F36" s="50">
        <v>1</v>
      </c>
      <c r="G36" s="50">
        <v>0</v>
      </c>
      <c r="H36" s="51">
        <f>SUM(D36:G36)</f>
        <v>32</v>
      </c>
      <c r="I36" s="52">
        <f>(+D36*4+E36*3+F36*2+G36*1)/H36</f>
        <v>3.46875</v>
      </c>
    </row>
    <row r="37" spans="1:9" ht="21" customHeight="1" thickBot="1">
      <c r="A37" s="40">
        <v>24</v>
      </c>
      <c r="B37" s="196" t="s">
        <v>37</v>
      </c>
      <c r="C37" s="197"/>
      <c r="D37" s="47">
        <v>7</v>
      </c>
      <c r="E37" s="47">
        <v>20</v>
      </c>
      <c r="F37" s="47">
        <v>4</v>
      </c>
      <c r="G37" s="47">
        <v>1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15</v>
      </c>
      <c r="E38" s="50">
        <v>13</v>
      </c>
      <c r="F38" s="50">
        <v>2</v>
      </c>
      <c r="G38" s="50">
        <v>2</v>
      </c>
      <c r="H38" s="51">
        <f>SUM(D38:G38)</f>
        <v>32</v>
      </c>
      <c r="I38" s="52">
        <f>(+D38*4+E38*3+F38*2+G38*1)/H38</f>
        <v>3.28125</v>
      </c>
    </row>
    <row r="39" spans="1:9" ht="21" customHeight="1" thickBot="1">
      <c r="A39" s="40">
        <v>26</v>
      </c>
      <c r="B39" s="188" t="s">
        <v>29</v>
      </c>
      <c r="C39" s="189"/>
      <c r="D39" s="50">
        <v>17</v>
      </c>
      <c r="E39" s="50">
        <v>9</v>
      </c>
      <c r="F39" s="50">
        <v>5</v>
      </c>
      <c r="G39" s="50">
        <v>1</v>
      </c>
      <c r="H39" s="51">
        <f>SUM(D39:G39)</f>
        <v>32</v>
      </c>
      <c r="I39" s="52">
        <f>(+D39*4+E39*3+F39*2+G39*1)/H39</f>
        <v>3.3125</v>
      </c>
    </row>
    <row r="40" spans="1:9" ht="21" customHeight="1" thickBot="1">
      <c r="A40" s="40">
        <v>27</v>
      </c>
      <c r="B40" s="186" t="s">
        <v>30</v>
      </c>
      <c r="C40" s="190"/>
      <c r="D40" s="50">
        <v>13</v>
      </c>
      <c r="E40" s="50">
        <v>14</v>
      </c>
      <c r="F40" s="50">
        <v>4</v>
      </c>
      <c r="G40" s="50">
        <v>1</v>
      </c>
      <c r="H40" s="51">
        <f>SUM(D40:G40)</f>
        <v>32</v>
      </c>
      <c r="I40" s="52">
        <f>(+D40*4+E40*3+F40*2+G40*1)/H40</f>
        <v>3.21875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27:C27"/>
    <mergeCell ref="B30:G30"/>
    <mergeCell ref="B15:C15"/>
    <mergeCell ref="B16:C16"/>
    <mergeCell ref="B17:C17"/>
    <mergeCell ref="B18:C18"/>
    <mergeCell ref="B19:C19"/>
    <mergeCell ref="B26:C26"/>
    <mergeCell ref="B24:C24"/>
    <mergeCell ref="B25:C25"/>
    <mergeCell ref="B1:C1"/>
    <mergeCell ref="D1:G1"/>
    <mergeCell ref="B4:G4"/>
    <mergeCell ref="B5:C5"/>
    <mergeCell ref="B13:C13"/>
    <mergeCell ref="B14:C14"/>
    <mergeCell ref="D5:G5"/>
    <mergeCell ref="B8:C8"/>
    <mergeCell ref="B9:C9"/>
    <mergeCell ref="B10:C10"/>
    <mergeCell ref="B11:C11"/>
    <mergeCell ref="B12:C12"/>
    <mergeCell ref="B20:C20"/>
    <mergeCell ref="B21:C21"/>
    <mergeCell ref="B22:C22"/>
    <mergeCell ref="B23:C23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23">
      <selection activeCell="H39" sqref="H39"/>
    </sheetView>
  </sheetViews>
  <sheetFormatPr defaultColWidth="9.00390625" defaultRowHeight="18" customHeight="1"/>
  <cols>
    <col min="1" max="1" width="7.25390625" style="31" customWidth="1"/>
    <col min="2" max="2" width="52.00390625" style="34" customWidth="1"/>
    <col min="3" max="3" width="5.25390625" style="34" customWidth="1"/>
    <col min="4" max="4" width="5.125" style="34" customWidth="1"/>
    <col min="5" max="5" width="4.875" style="34" customWidth="1"/>
    <col min="6" max="6" width="4.75390625" style="34" customWidth="1"/>
    <col min="7" max="7" width="5.00390625" style="34" customWidth="1"/>
    <col min="8" max="16384" width="9.00390625" style="31" customWidth="1"/>
  </cols>
  <sheetData>
    <row r="1" spans="2:7" ht="18" customHeight="1">
      <c r="B1" s="209" t="s">
        <v>56</v>
      </c>
      <c r="C1" s="209"/>
      <c r="D1" s="210" t="s">
        <v>57</v>
      </c>
      <c r="E1" s="210"/>
      <c r="F1" s="210"/>
      <c r="G1" s="210"/>
    </row>
    <row r="2" spans="2:7" ht="18" customHeight="1">
      <c r="B2" s="35"/>
      <c r="D2" s="36"/>
      <c r="E2" s="36"/>
      <c r="F2" s="36"/>
      <c r="G2" s="36"/>
    </row>
    <row r="3" spans="1:21" s="39" customFormat="1" ht="30" customHeight="1" thickBot="1">
      <c r="A3" s="31"/>
      <c r="B3" s="35"/>
      <c r="C3" s="37" t="s">
        <v>59</v>
      </c>
      <c r="D3" s="38"/>
      <c r="E3" s="38"/>
      <c r="F3" s="38"/>
      <c r="G3" s="38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7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</row>
    <row r="6" spans="1:7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</row>
    <row r="7" spans="1:7" ht="33.75" customHeight="1" thickBot="1">
      <c r="A7" s="40"/>
      <c r="B7" s="45"/>
      <c r="C7" s="48" t="s">
        <v>60</v>
      </c>
      <c r="D7" s="49" t="s">
        <v>9</v>
      </c>
      <c r="E7" s="49" t="s">
        <v>10</v>
      </c>
      <c r="F7" s="49" t="s">
        <v>11</v>
      </c>
      <c r="G7" s="49" t="s">
        <v>12</v>
      </c>
    </row>
    <row r="8" spans="1:7" ht="18" customHeight="1" thickBot="1">
      <c r="A8" s="40">
        <v>1</v>
      </c>
      <c r="B8" s="207" t="s">
        <v>58</v>
      </c>
      <c r="C8" s="208"/>
      <c r="D8" s="49"/>
      <c r="E8" s="49"/>
      <c r="F8" s="49"/>
      <c r="G8" s="49"/>
    </row>
    <row r="9" spans="1:7" ht="18" customHeight="1" thickBot="1">
      <c r="A9" s="40">
        <v>2</v>
      </c>
      <c r="B9" s="207" t="s">
        <v>14</v>
      </c>
      <c r="C9" s="208"/>
      <c r="D9" s="50"/>
      <c r="E9" s="50"/>
      <c r="F9" s="50"/>
      <c r="G9" s="50"/>
    </row>
    <row r="10" spans="1:7" ht="18" customHeight="1" thickBot="1">
      <c r="A10" s="40">
        <v>3</v>
      </c>
      <c r="B10" s="198" t="s">
        <v>15</v>
      </c>
      <c r="C10" s="199"/>
      <c r="D10" s="50"/>
      <c r="E10" s="50"/>
      <c r="F10" s="50"/>
      <c r="G10" s="50"/>
    </row>
    <row r="11" spans="1:7" ht="18" customHeight="1" thickBot="1">
      <c r="A11" s="40">
        <v>4</v>
      </c>
      <c r="B11" s="186" t="s">
        <v>38</v>
      </c>
      <c r="C11" s="190"/>
      <c r="D11" s="50"/>
      <c r="E11" s="50"/>
      <c r="F11" s="50"/>
      <c r="G11" s="50"/>
    </row>
    <row r="12" spans="1:7" ht="18" customHeight="1" thickBot="1">
      <c r="A12" s="40">
        <v>5</v>
      </c>
      <c r="B12" s="200" t="s">
        <v>16</v>
      </c>
      <c r="C12" s="201"/>
      <c r="D12" s="50"/>
      <c r="E12" s="50"/>
      <c r="F12" s="50"/>
      <c r="G12" s="50"/>
    </row>
    <row r="13" spans="1:7" ht="18" customHeight="1" thickBot="1">
      <c r="A13" s="40">
        <v>6</v>
      </c>
      <c r="B13" s="186" t="s">
        <v>17</v>
      </c>
      <c r="C13" s="190"/>
      <c r="D13" s="50"/>
      <c r="E13" s="50"/>
      <c r="F13" s="50"/>
      <c r="G13" s="50"/>
    </row>
    <row r="14" spans="1:7" ht="18" customHeight="1" thickBot="1">
      <c r="A14" s="40">
        <v>7</v>
      </c>
      <c r="B14" s="196" t="s">
        <v>31</v>
      </c>
      <c r="C14" s="197"/>
      <c r="D14" s="47"/>
      <c r="E14" s="47"/>
      <c r="F14" s="47"/>
      <c r="G14" s="47"/>
    </row>
    <row r="15" spans="1:7" ht="18" customHeight="1" thickBot="1">
      <c r="A15" s="40">
        <v>8</v>
      </c>
      <c r="B15" s="186" t="s">
        <v>13</v>
      </c>
      <c r="C15" s="190"/>
      <c r="D15" s="50"/>
      <c r="E15" s="50"/>
      <c r="F15" s="50"/>
      <c r="G15" s="50"/>
    </row>
    <row r="16" spans="1:7" ht="18" customHeight="1" thickBot="1">
      <c r="A16" s="40">
        <v>9</v>
      </c>
      <c r="B16" s="186" t="s">
        <v>39</v>
      </c>
      <c r="C16" s="190"/>
      <c r="D16" s="50"/>
      <c r="E16" s="50"/>
      <c r="F16" s="50"/>
      <c r="G16" s="50"/>
    </row>
    <row r="17" spans="1:7" ht="18" customHeight="1" thickBot="1">
      <c r="A17" s="40">
        <v>10</v>
      </c>
      <c r="B17" s="186" t="s">
        <v>20</v>
      </c>
      <c r="C17" s="190"/>
      <c r="D17" s="50"/>
      <c r="E17" s="50"/>
      <c r="F17" s="50"/>
      <c r="G17" s="50"/>
    </row>
    <row r="18" spans="1:7" ht="18" customHeight="1" thickBot="1">
      <c r="A18" s="40">
        <v>11</v>
      </c>
      <c r="B18" s="196" t="s">
        <v>32</v>
      </c>
      <c r="C18" s="197"/>
      <c r="D18" s="47"/>
      <c r="E18" s="47"/>
      <c r="F18" s="47"/>
      <c r="G18" s="47"/>
    </row>
    <row r="19" spans="1:7" ht="18" customHeight="1" thickBot="1">
      <c r="A19" s="40">
        <v>12</v>
      </c>
      <c r="B19" s="196" t="s">
        <v>33</v>
      </c>
      <c r="C19" s="197"/>
      <c r="D19" s="47"/>
      <c r="E19" s="47"/>
      <c r="F19" s="47"/>
      <c r="G19" s="47"/>
    </row>
    <row r="20" spans="1:7" ht="18" customHeight="1" thickBot="1">
      <c r="A20" s="40">
        <v>13</v>
      </c>
      <c r="B20" s="186" t="s">
        <v>21</v>
      </c>
      <c r="C20" s="187"/>
      <c r="D20" s="50"/>
      <c r="E20" s="50"/>
      <c r="F20" s="50"/>
      <c r="G20" s="50"/>
    </row>
    <row r="21" spans="1:7" ht="18" customHeight="1" thickBot="1">
      <c r="A21" s="40">
        <v>14</v>
      </c>
      <c r="B21" s="186" t="s">
        <v>40</v>
      </c>
      <c r="C21" s="187"/>
      <c r="D21" s="50"/>
      <c r="E21" s="50"/>
      <c r="F21" s="50"/>
      <c r="G21" s="50"/>
    </row>
    <row r="22" spans="1:7" ht="18" customHeight="1" thickBot="1">
      <c r="A22" s="40">
        <v>15</v>
      </c>
      <c r="B22" s="188" t="s">
        <v>22</v>
      </c>
      <c r="C22" s="189"/>
      <c r="D22" s="50"/>
      <c r="E22" s="50"/>
      <c r="F22" s="50"/>
      <c r="G22" s="50"/>
    </row>
    <row r="23" spans="1:7" ht="18" customHeight="1" thickBot="1">
      <c r="A23" s="40">
        <v>16</v>
      </c>
      <c r="B23" s="205" t="s">
        <v>23</v>
      </c>
      <c r="C23" s="206"/>
      <c r="D23" s="50"/>
      <c r="E23" s="50"/>
      <c r="F23" s="50"/>
      <c r="G23" s="50"/>
    </row>
    <row r="24" spans="1:7" ht="18" customHeight="1" thickBot="1">
      <c r="A24" s="40">
        <v>17</v>
      </c>
      <c r="B24" s="186" t="s">
        <v>24</v>
      </c>
      <c r="C24" s="190"/>
      <c r="D24" s="50"/>
      <c r="E24" s="50"/>
      <c r="F24" s="50"/>
      <c r="G24" s="50"/>
    </row>
    <row r="25" spans="1:7" ht="18" customHeight="1" thickBot="1">
      <c r="A25" s="40">
        <v>18</v>
      </c>
      <c r="B25" s="186" t="s">
        <v>25</v>
      </c>
      <c r="C25" s="187"/>
      <c r="D25" s="50"/>
      <c r="E25" s="50"/>
      <c r="F25" s="50"/>
      <c r="G25" s="50"/>
    </row>
    <row r="26" spans="1:7" ht="18" customHeight="1" thickBot="1">
      <c r="A26" s="40">
        <v>19</v>
      </c>
      <c r="B26" s="188" t="s">
        <v>26</v>
      </c>
      <c r="C26" s="189"/>
      <c r="D26" s="50"/>
      <c r="E26" s="50"/>
      <c r="F26" s="50"/>
      <c r="G26" s="50"/>
    </row>
    <row r="27" spans="1:7" ht="18" customHeight="1" thickBot="1">
      <c r="A27" s="40">
        <v>20</v>
      </c>
      <c r="B27" s="186" t="s">
        <v>27</v>
      </c>
      <c r="C27" s="187"/>
      <c r="D27" s="50"/>
      <c r="E27" s="50"/>
      <c r="F27" s="50"/>
      <c r="G27" s="50"/>
    </row>
    <row r="28" spans="2:7" ht="18" customHeight="1">
      <c r="B28" s="53"/>
      <c r="C28" s="53"/>
      <c r="D28" s="31"/>
      <c r="E28" s="31"/>
      <c r="F28" s="31"/>
      <c r="G28" s="31"/>
    </row>
    <row r="29" spans="2:7" ht="31.5" customHeight="1" thickBot="1">
      <c r="B29" s="35"/>
      <c r="D29" s="38"/>
      <c r="E29" s="38"/>
      <c r="F29" s="38"/>
      <c r="G29" s="38"/>
    </row>
    <row r="30" spans="1:21" s="39" customFormat="1" ht="18" customHeight="1" thickBot="1">
      <c r="A30" s="40"/>
      <c r="B30" s="202" t="s">
        <v>19</v>
      </c>
      <c r="C30" s="203"/>
      <c r="D30" s="203"/>
      <c r="E30" s="203"/>
      <c r="F30" s="203"/>
      <c r="G30" s="20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7" ht="17.25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</row>
    <row r="32" spans="1:7" ht="34.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</row>
    <row r="33" spans="1:7" ht="18" customHeight="1" thickBot="1">
      <c r="A33" s="40"/>
      <c r="B33" s="45"/>
      <c r="C33" s="48" t="s">
        <v>60</v>
      </c>
      <c r="D33" s="49" t="s">
        <v>9</v>
      </c>
      <c r="E33" s="49" t="s">
        <v>10</v>
      </c>
      <c r="F33" s="49" t="s">
        <v>11</v>
      </c>
      <c r="G33" s="49" t="s">
        <v>12</v>
      </c>
    </row>
    <row r="34" spans="1:7" ht="18" customHeight="1" thickBot="1">
      <c r="A34" s="40">
        <v>21</v>
      </c>
      <c r="B34" s="186" t="s">
        <v>34</v>
      </c>
      <c r="C34" s="190"/>
      <c r="D34" s="50"/>
      <c r="E34" s="50"/>
      <c r="F34" s="50"/>
      <c r="G34" s="50"/>
    </row>
    <row r="35" spans="1:7" ht="18" customHeight="1" thickBot="1">
      <c r="A35" s="40">
        <v>22</v>
      </c>
      <c r="B35" s="186" t="s">
        <v>35</v>
      </c>
      <c r="C35" s="190"/>
      <c r="D35" s="50"/>
      <c r="E35" s="50"/>
      <c r="F35" s="50"/>
      <c r="G35" s="50"/>
    </row>
    <row r="36" spans="1:7" ht="18" customHeight="1" thickBot="1">
      <c r="A36" s="40">
        <v>23</v>
      </c>
      <c r="B36" s="186" t="s">
        <v>36</v>
      </c>
      <c r="C36" s="187"/>
      <c r="D36" s="50"/>
      <c r="E36" s="50"/>
      <c r="F36" s="50"/>
      <c r="G36" s="50"/>
    </row>
    <row r="37" spans="1:7" ht="18" customHeight="1" thickBot="1">
      <c r="A37" s="40">
        <v>24</v>
      </c>
      <c r="B37" s="196" t="s">
        <v>37</v>
      </c>
      <c r="C37" s="197"/>
      <c r="D37" s="47"/>
      <c r="E37" s="47"/>
      <c r="F37" s="47"/>
      <c r="G37" s="47"/>
    </row>
    <row r="38" spans="1:7" ht="18" customHeight="1" thickBot="1">
      <c r="A38" s="40">
        <v>25</v>
      </c>
      <c r="B38" s="186" t="s">
        <v>28</v>
      </c>
      <c r="C38" s="187"/>
      <c r="D38" s="50"/>
      <c r="E38" s="50"/>
      <c r="F38" s="50"/>
      <c r="G38" s="50"/>
    </row>
    <row r="39" spans="1:7" ht="18" customHeight="1" thickBot="1">
      <c r="A39" s="40">
        <v>26</v>
      </c>
      <c r="B39" s="188" t="s">
        <v>29</v>
      </c>
      <c r="C39" s="189"/>
      <c r="D39" s="50"/>
      <c r="E39" s="50"/>
      <c r="F39" s="50"/>
      <c r="G39" s="50"/>
    </row>
    <row r="40" spans="1:7" ht="18" customHeight="1" thickBot="1">
      <c r="A40" s="40">
        <v>27</v>
      </c>
      <c r="B40" s="186" t="s">
        <v>30</v>
      </c>
      <c r="C40" s="190"/>
      <c r="D40" s="50"/>
      <c r="E40" s="50"/>
      <c r="F40" s="50"/>
      <c r="G40" s="50"/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14:C14"/>
    <mergeCell ref="B1:C1"/>
    <mergeCell ref="D1:G1"/>
    <mergeCell ref="B34:C34"/>
    <mergeCell ref="B35:C35"/>
    <mergeCell ref="B36:C36"/>
    <mergeCell ref="B23:C23"/>
    <mergeCell ref="B4:G4"/>
    <mergeCell ref="B5:C5"/>
    <mergeCell ref="D5:G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38:C38"/>
    <mergeCell ref="B20:C20"/>
    <mergeCell ref="B21:C21"/>
    <mergeCell ref="B22:C22"/>
    <mergeCell ref="B37:C37"/>
    <mergeCell ref="B39:C39"/>
    <mergeCell ref="B40:C40"/>
    <mergeCell ref="B24:C24"/>
    <mergeCell ref="B25:C25"/>
    <mergeCell ref="B26:C26"/>
    <mergeCell ref="B27:C27"/>
    <mergeCell ref="B30:G30"/>
    <mergeCell ref="B31:C31"/>
    <mergeCell ref="D31:G31"/>
  </mergeCells>
  <printOptions/>
  <pageMargins left="0.95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85" zoomScaleSheetLayoutView="85" zoomScalePageLayoutView="0" workbookViewId="0" topLeftCell="A26">
      <selection activeCell="J35" sqref="J35"/>
    </sheetView>
  </sheetViews>
  <sheetFormatPr defaultColWidth="9.00390625" defaultRowHeight="18" customHeight="1"/>
  <cols>
    <col min="1" max="1" width="7.25390625" style="31" customWidth="1"/>
    <col min="2" max="2" width="52.00390625" style="34" customWidth="1"/>
    <col min="3" max="3" width="5.25390625" style="34" customWidth="1"/>
    <col min="4" max="8" width="5.75390625" style="34" customWidth="1"/>
    <col min="9" max="9" width="10.375" style="85" customWidth="1"/>
    <col min="10" max="10" width="19.375" style="4" bestFit="1" customWidth="1"/>
    <col min="11" max="11" width="14.125" style="4" customWidth="1"/>
    <col min="12" max="12" width="10.125" style="4" customWidth="1"/>
    <col min="13" max="13" width="12.125" style="29" customWidth="1"/>
    <col min="14" max="16384" width="9.00390625" style="4" customWidth="1"/>
  </cols>
  <sheetData>
    <row r="1" spans="2:8" ht="18" customHeight="1">
      <c r="B1" s="209" t="s">
        <v>72</v>
      </c>
      <c r="C1" s="209"/>
      <c r="D1" s="210" t="s">
        <v>57</v>
      </c>
      <c r="E1" s="210"/>
      <c r="F1" s="210"/>
      <c r="G1" s="210"/>
      <c r="H1" s="32"/>
    </row>
    <row r="2" spans="2:8" ht="18" customHeight="1">
      <c r="B2" s="35"/>
      <c r="D2" s="36"/>
      <c r="E2" s="36"/>
      <c r="F2" s="36"/>
      <c r="G2" s="36"/>
      <c r="H2" s="36"/>
    </row>
    <row r="3" spans="2:8" ht="30" customHeight="1" thickBot="1">
      <c r="B3" s="92"/>
      <c r="C3" s="93" t="s">
        <v>59</v>
      </c>
      <c r="D3" s="36"/>
      <c r="E3" s="36"/>
      <c r="F3" s="36"/>
      <c r="G3" s="36"/>
      <c r="H3" s="36"/>
    </row>
    <row r="4" spans="1:13" ht="29.25" customHeight="1" thickBot="1">
      <c r="A4" s="40"/>
      <c r="B4" s="202" t="s">
        <v>18</v>
      </c>
      <c r="C4" s="203"/>
      <c r="D4" s="203"/>
      <c r="E4" s="203"/>
      <c r="F4" s="203"/>
      <c r="G4" s="204"/>
      <c r="H4" s="54"/>
      <c r="J4" s="117" t="s">
        <v>71</v>
      </c>
      <c r="M4" s="29" t="s">
        <v>70</v>
      </c>
    </row>
    <row r="5" spans="1:13" ht="18" customHeight="1" thickBot="1">
      <c r="A5" s="40"/>
      <c r="B5" s="214" t="s">
        <v>0</v>
      </c>
      <c r="C5" s="215"/>
      <c r="D5" s="216" t="s">
        <v>42</v>
      </c>
      <c r="E5" s="217"/>
      <c r="F5" s="217"/>
      <c r="G5" s="218"/>
      <c r="H5" s="50"/>
      <c r="I5" s="86" t="s">
        <v>1</v>
      </c>
      <c r="J5" s="21" t="s">
        <v>1</v>
      </c>
      <c r="K5" s="91" t="s">
        <v>46</v>
      </c>
      <c r="L5" s="221" t="s">
        <v>51</v>
      </c>
      <c r="M5" s="29" t="s">
        <v>1</v>
      </c>
    </row>
    <row r="6" spans="1:13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7" t="s">
        <v>6</v>
      </c>
      <c r="I6" s="87" t="s">
        <v>7</v>
      </c>
      <c r="J6" s="22" t="s">
        <v>7</v>
      </c>
      <c r="K6" s="22" t="s">
        <v>47</v>
      </c>
      <c r="L6" s="222"/>
      <c r="M6" s="29" t="s">
        <v>7</v>
      </c>
    </row>
    <row r="7" spans="1:13" ht="33.75" customHeight="1" thickBot="1">
      <c r="A7" s="40"/>
      <c r="B7" s="45"/>
      <c r="C7" s="48" t="s">
        <v>60</v>
      </c>
      <c r="D7" s="49" t="s">
        <v>9</v>
      </c>
      <c r="E7" s="49" t="s">
        <v>10</v>
      </c>
      <c r="F7" s="49" t="s">
        <v>11</v>
      </c>
      <c r="G7" s="49" t="s">
        <v>12</v>
      </c>
      <c r="H7" s="49"/>
      <c r="I7" s="87" t="s">
        <v>43</v>
      </c>
      <c r="J7" s="25" t="s">
        <v>44</v>
      </c>
      <c r="K7" s="24" t="s">
        <v>48</v>
      </c>
      <c r="L7" s="28" t="s">
        <v>50</v>
      </c>
      <c r="M7" s="29" t="s">
        <v>54</v>
      </c>
    </row>
    <row r="8" spans="1:13" ht="23.25" customHeight="1" thickBot="1">
      <c r="A8" s="40">
        <v>1</v>
      </c>
      <c r="B8" s="207" t="s">
        <v>58</v>
      </c>
      <c r="C8" s="208"/>
      <c r="D8" s="49">
        <f>SUM(START:END!D8)</f>
        <v>201</v>
      </c>
      <c r="E8" s="49">
        <f>SUM(START:END!E8)</f>
        <v>138</v>
      </c>
      <c r="F8" s="49">
        <f>SUM(START:END!F8)</f>
        <v>33</v>
      </c>
      <c r="G8" s="49">
        <f>SUM(START:END!G8)</f>
        <v>5</v>
      </c>
      <c r="H8" s="49">
        <f>SUM(D8:G8)</f>
        <v>377</v>
      </c>
      <c r="I8" s="88">
        <f>(+D8*4+E8*3+F8*2+G8*1)/H8</f>
        <v>3.419098143236074</v>
      </c>
      <c r="J8" s="23">
        <f>I8*25</f>
        <v>85.47745358090185</v>
      </c>
      <c r="K8" s="23"/>
      <c r="L8" s="5"/>
      <c r="M8" s="77">
        <v>3.339066339066339</v>
      </c>
    </row>
    <row r="9" spans="1:13" ht="23.25" customHeight="1" thickBot="1">
      <c r="A9" s="40">
        <v>2</v>
      </c>
      <c r="B9" s="207" t="s">
        <v>14</v>
      </c>
      <c r="C9" s="208"/>
      <c r="D9" s="49">
        <f>SUM(START:END!D9)</f>
        <v>75</v>
      </c>
      <c r="E9" s="49">
        <f>SUM(START:END!E9)</f>
        <v>219</v>
      </c>
      <c r="F9" s="49">
        <f>SUM(START:END!F9)</f>
        <v>75</v>
      </c>
      <c r="G9" s="49">
        <f>SUM(START:END!G9)</f>
        <v>9</v>
      </c>
      <c r="H9" s="49">
        <f aca="true" t="shared" si="0" ref="H9:H27">SUM(D9:G9)</f>
        <v>378</v>
      </c>
      <c r="I9" s="88">
        <f aca="true" t="shared" si="1" ref="I9:I27">(+D9*4+E9*3+F9*2+G9*1)/H9</f>
        <v>2.9523809523809526</v>
      </c>
      <c r="J9" s="56">
        <f aca="true" t="shared" si="2" ref="J9:J27">I9*25</f>
        <v>73.80952380952381</v>
      </c>
      <c r="K9" s="23"/>
      <c r="L9" s="27"/>
      <c r="M9" s="77">
        <v>2.806845965770171</v>
      </c>
    </row>
    <row r="10" spans="1:13" ht="23.25" customHeight="1" thickBot="1">
      <c r="A10" s="40">
        <v>3</v>
      </c>
      <c r="B10" s="198" t="s">
        <v>15</v>
      </c>
      <c r="C10" s="199"/>
      <c r="D10" s="49">
        <f>SUM(START:END!D10)</f>
        <v>82</v>
      </c>
      <c r="E10" s="49">
        <f>SUM(START:END!E10)</f>
        <v>182</v>
      </c>
      <c r="F10" s="49">
        <f>SUM(START:END!F10)</f>
        <v>93</v>
      </c>
      <c r="G10" s="49">
        <f>SUM(START:END!G10)</f>
        <v>21</v>
      </c>
      <c r="H10" s="49">
        <f t="shared" si="0"/>
        <v>378</v>
      </c>
      <c r="I10" s="88">
        <f t="shared" si="1"/>
        <v>2.85978835978836</v>
      </c>
      <c r="J10" s="118">
        <f t="shared" si="2"/>
        <v>71.494708994709</v>
      </c>
      <c r="K10" s="23"/>
      <c r="L10" s="5"/>
      <c r="M10" s="77">
        <v>2.716019417475728</v>
      </c>
    </row>
    <row r="11" spans="1:13" ht="23.25" customHeight="1" thickBot="1">
      <c r="A11" s="40">
        <v>4</v>
      </c>
      <c r="B11" s="186" t="s">
        <v>38</v>
      </c>
      <c r="C11" s="190"/>
      <c r="D11" s="49">
        <f>SUM(START:END!D11)</f>
        <v>221</v>
      </c>
      <c r="E11" s="49">
        <f>SUM(START:END!E11)</f>
        <v>119</v>
      </c>
      <c r="F11" s="49">
        <f>SUM(START:END!F11)</f>
        <v>29</v>
      </c>
      <c r="G11" s="49">
        <f>SUM(START:END!G11)</f>
        <v>9</v>
      </c>
      <c r="H11" s="49">
        <f t="shared" si="0"/>
        <v>378</v>
      </c>
      <c r="I11" s="88">
        <f t="shared" si="1"/>
        <v>3.4603174603174605</v>
      </c>
      <c r="J11" s="23">
        <f t="shared" si="2"/>
        <v>86.5079365079365</v>
      </c>
      <c r="K11" s="23"/>
      <c r="L11" s="5"/>
      <c r="M11" s="77">
        <v>3.293233082706767</v>
      </c>
    </row>
    <row r="12" spans="1:13" ht="23.25" customHeight="1" thickBot="1">
      <c r="A12" s="40">
        <v>5</v>
      </c>
      <c r="B12" s="200" t="s">
        <v>16</v>
      </c>
      <c r="C12" s="201"/>
      <c r="D12" s="49">
        <f>SUM(START:END!D12)</f>
        <v>116</v>
      </c>
      <c r="E12" s="49">
        <f>SUM(START:END!E12)</f>
        <v>89</v>
      </c>
      <c r="F12" s="49">
        <f>SUM(START:END!F12)</f>
        <v>94</v>
      </c>
      <c r="G12" s="49">
        <f>SUM(START:END!G12)</f>
        <v>78</v>
      </c>
      <c r="H12" s="49">
        <f t="shared" si="0"/>
        <v>377</v>
      </c>
      <c r="I12" s="88">
        <f t="shared" si="1"/>
        <v>2.6445623342175066</v>
      </c>
      <c r="J12" s="118">
        <f t="shared" si="2"/>
        <v>66.11405835543766</v>
      </c>
      <c r="K12" s="23"/>
      <c r="L12" s="5"/>
      <c r="M12" s="77">
        <v>2.700712589073634</v>
      </c>
    </row>
    <row r="13" spans="1:13" ht="23.25" customHeight="1" thickBot="1">
      <c r="A13" s="40">
        <v>6</v>
      </c>
      <c r="B13" s="186" t="s">
        <v>17</v>
      </c>
      <c r="C13" s="190"/>
      <c r="D13" s="49">
        <f>SUM(START:END!D13)</f>
        <v>150</v>
      </c>
      <c r="E13" s="49">
        <f>SUM(START:END!E13)</f>
        <v>117</v>
      </c>
      <c r="F13" s="49">
        <f>SUM(START:END!F13)</f>
        <v>84</v>
      </c>
      <c r="G13" s="49">
        <f>SUM(START:END!G13)</f>
        <v>27</v>
      </c>
      <c r="H13" s="49">
        <f t="shared" si="0"/>
        <v>378</v>
      </c>
      <c r="I13" s="88">
        <f t="shared" si="1"/>
        <v>3.0317460317460316</v>
      </c>
      <c r="J13" s="56">
        <f t="shared" si="2"/>
        <v>75.79365079365078</v>
      </c>
      <c r="K13" s="23"/>
      <c r="L13" s="5"/>
      <c r="M13" s="77">
        <v>3.068126520681265</v>
      </c>
    </row>
    <row r="14" spans="1:13" ht="23.25" customHeight="1" thickBot="1">
      <c r="A14" s="40">
        <v>7</v>
      </c>
      <c r="B14" s="196" t="s">
        <v>31</v>
      </c>
      <c r="C14" s="197"/>
      <c r="D14" s="49">
        <f>SUM(START:END!D14)</f>
        <v>82</v>
      </c>
      <c r="E14" s="49">
        <f>SUM(START:END!E14)</f>
        <v>114</v>
      </c>
      <c r="F14" s="49">
        <f>SUM(START:END!F14)</f>
        <v>90</v>
      </c>
      <c r="G14" s="49">
        <f>SUM(START:END!G14)</f>
        <v>72</v>
      </c>
      <c r="H14" s="49">
        <f t="shared" si="0"/>
        <v>358</v>
      </c>
      <c r="I14" s="88">
        <f t="shared" si="1"/>
        <v>2.5754189944134076</v>
      </c>
      <c r="J14" s="56">
        <f t="shared" si="2"/>
        <v>64.3854748603352</v>
      </c>
      <c r="K14" s="23"/>
      <c r="L14" s="5"/>
      <c r="M14" s="77">
        <v>2.8325242718446604</v>
      </c>
    </row>
    <row r="15" spans="1:13" ht="23.25" customHeight="1" thickBot="1">
      <c r="A15" s="40">
        <v>8</v>
      </c>
      <c r="B15" s="186" t="s">
        <v>13</v>
      </c>
      <c r="C15" s="190"/>
      <c r="D15" s="49">
        <f>SUM(START:END!D15)</f>
        <v>91</v>
      </c>
      <c r="E15" s="49">
        <f>SUM(START:END!E15)</f>
        <v>163</v>
      </c>
      <c r="F15" s="49">
        <f>SUM(START:END!F15)</f>
        <v>83</v>
      </c>
      <c r="G15" s="49">
        <f>SUM(START:END!G15)</f>
        <v>39</v>
      </c>
      <c r="H15" s="49">
        <f t="shared" si="0"/>
        <v>376</v>
      </c>
      <c r="I15" s="88">
        <f t="shared" si="1"/>
        <v>2.8138297872340425</v>
      </c>
      <c r="J15" s="84">
        <f t="shared" si="2"/>
        <v>70.34574468085107</v>
      </c>
      <c r="K15" s="26" t="s">
        <v>49</v>
      </c>
      <c r="L15" s="5"/>
      <c r="M15" s="77">
        <v>2.721549636803874</v>
      </c>
    </row>
    <row r="16" spans="1:13" ht="23.25" customHeight="1" thickBot="1">
      <c r="A16" s="40">
        <v>9</v>
      </c>
      <c r="B16" s="186" t="s">
        <v>39</v>
      </c>
      <c r="C16" s="190"/>
      <c r="D16" s="49">
        <f>SUM(START:END!D16)</f>
        <v>157</v>
      </c>
      <c r="E16" s="49">
        <f>SUM(START:END!E16)</f>
        <v>174</v>
      </c>
      <c r="F16" s="49">
        <f>SUM(START:END!F16)</f>
        <v>43</v>
      </c>
      <c r="G16" s="49">
        <f>SUM(START:END!G16)</f>
        <v>9</v>
      </c>
      <c r="H16" s="49">
        <f t="shared" si="0"/>
        <v>383</v>
      </c>
      <c r="I16" s="88">
        <f t="shared" si="1"/>
        <v>3.2506527415143602</v>
      </c>
      <c r="J16" s="23">
        <f t="shared" si="2"/>
        <v>81.26631853785901</v>
      </c>
      <c r="K16" s="26" t="s">
        <v>49</v>
      </c>
      <c r="L16" s="5"/>
      <c r="M16" s="77">
        <v>3.2523809523809524</v>
      </c>
    </row>
    <row r="17" spans="1:13" ht="23.25" customHeight="1" thickBot="1">
      <c r="A17" s="40">
        <v>10</v>
      </c>
      <c r="B17" s="186" t="s">
        <v>20</v>
      </c>
      <c r="C17" s="190"/>
      <c r="D17" s="49">
        <f>SUM(START:END!D17)</f>
        <v>119</v>
      </c>
      <c r="E17" s="49">
        <f>SUM(START:END!E17)</f>
        <v>182</v>
      </c>
      <c r="F17" s="49">
        <f>SUM(START:END!F17)</f>
        <v>63</v>
      </c>
      <c r="G17" s="49">
        <f>SUM(START:END!G17)</f>
        <v>13</v>
      </c>
      <c r="H17" s="49">
        <f t="shared" si="0"/>
        <v>377</v>
      </c>
      <c r="I17" s="88">
        <f t="shared" si="1"/>
        <v>3.079575596816976</v>
      </c>
      <c r="J17" s="56">
        <f t="shared" si="2"/>
        <v>76.9893899204244</v>
      </c>
      <c r="K17" s="23"/>
      <c r="L17" s="5"/>
      <c r="M17" s="77">
        <v>3.0145985401459856</v>
      </c>
    </row>
    <row r="18" spans="1:13" ht="23.25" customHeight="1" thickBot="1">
      <c r="A18" s="40">
        <v>11</v>
      </c>
      <c r="B18" s="196" t="s">
        <v>32</v>
      </c>
      <c r="C18" s="197"/>
      <c r="D18" s="49">
        <f>SUM(START:END!D18)</f>
        <v>208</v>
      </c>
      <c r="E18" s="49">
        <f>SUM(START:END!E18)</f>
        <v>119</v>
      </c>
      <c r="F18" s="49">
        <f>SUM(START:END!F18)</f>
        <v>41</v>
      </c>
      <c r="G18" s="49">
        <f>SUM(START:END!G18)</f>
        <v>9</v>
      </c>
      <c r="H18" s="49">
        <f t="shared" si="0"/>
        <v>377</v>
      </c>
      <c r="I18" s="88">
        <f t="shared" si="1"/>
        <v>3.3952254641909816</v>
      </c>
      <c r="J18" s="23">
        <f t="shared" si="2"/>
        <v>84.88063660477454</v>
      </c>
      <c r="K18" s="23"/>
      <c r="L18" s="5"/>
      <c r="M18" s="77">
        <v>3.3446601941747574</v>
      </c>
    </row>
    <row r="19" spans="1:13" ht="23.25" customHeight="1" thickBot="1">
      <c r="A19" s="40">
        <v>12</v>
      </c>
      <c r="B19" s="196" t="s">
        <v>33</v>
      </c>
      <c r="C19" s="197"/>
      <c r="D19" s="49">
        <f>SUM(START:END!D19)</f>
        <v>231</v>
      </c>
      <c r="E19" s="49">
        <f>SUM(START:END!E19)</f>
        <v>114</v>
      </c>
      <c r="F19" s="49">
        <f>SUM(START:END!F19)</f>
        <v>28</v>
      </c>
      <c r="G19" s="49">
        <f>SUM(START:END!G19)</f>
        <v>4</v>
      </c>
      <c r="H19" s="49">
        <f t="shared" si="0"/>
        <v>377</v>
      </c>
      <c r="I19" s="88">
        <f t="shared" si="1"/>
        <v>3.5172413793103448</v>
      </c>
      <c r="J19" s="23">
        <f t="shared" si="2"/>
        <v>87.93103448275862</v>
      </c>
      <c r="K19" s="23"/>
      <c r="L19" s="5"/>
      <c r="M19" s="77">
        <v>3.349514563106796</v>
      </c>
    </row>
    <row r="20" spans="1:13" ht="23.25" customHeight="1" thickBot="1">
      <c r="A20" s="40">
        <v>13</v>
      </c>
      <c r="B20" s="186" t="s">
        <v>21</v>
      </c>
      <c r="C20" s="187"/>
      <c r="D20" s="49">
        <f>SUM(START:END!D20)</f>
        <v>119</v>
      </c>
      <c r="E20" s="49">
        <f>SUM(START:END!E20)</f>
        <v>160</v>
      </c>
      <c r="F20" s="49">
        <f>SUM(START:END!F20)</f>
        <v>76</v>
      </c>
      <c r="G20" s="49">
        <f>SUM(START:END!G20)</f>
        <v>23</v>
      </c>
      <c r="H20" s="49">
        <f t="shared" si="0"/>
        <v>378</v>
      </c>
      <c r="I20" s="88">
        <f t="shared" si="1"/>
        <v>2.992063492063492</v>
      </c>
      <c r="J20" s="23">
        <f t="shared" si="2"/>
        <v>74.8015873015873</v>
      </c>
      <c r="K20" s="26" t="s">
        <v>49</v>
      </c>
      <c r="L20" s="5"/>
      <c r="M20" s="77">
        <v>3.113253012048193</v>
      </c>
    </row>
    <row r="21" spans="1:13" ht="23.25" customHeight="1" thickBot="1">
      <c r="A21" s="40">
        <v>14</v>
      </c>
      <c r="B21" s="186" t="s">
        <v>40</v>
      </c>
      <c r="C21" s="187"/>
      <c r="D21" s="49">
        <f>SUM(START:END!D21)</f>
        <v>108</v>
      </c>
      <c r="E21" s="49">
        <f>SUM(START:END!E21)</f>
        <v>179</v>
      </c>
      <c r="F21" s="49">
        <f>SUM(START:END!F21)</f>
        <v>75</v>
      </c>
      <c r="G21" s="49">
        <f>SUM(START:END!G21)</f>
        <v>14</v>
      </c>
      <c r="H21" s="49">
        <f t="shared" si="0"/>
        <v>376</v>
      </c>
      <c r="I21" s="88">
        <f t="shared" si="1"/>
        <v>3.0132978723404253</v>
      </c>
      <c r="J21" s="23">
        <f t="shared" si="2"/>
        <v>75.33244680851064</v>
      </c>
      <c r="K21" s="26" t="s">
        <v>49</v>
      </c>
      <c r="L21" s="5"/>
      <c r="M21" s="77">
        <v>2.897129186602871</v>
      </c>
    </row>
    <row r="22" spans="1:13" ht="23.25" customHeight="1" thickBot="1">
      <c r="A22" s="40">
        <v>15</v>
      </c>
      <c r="B22" s="188" t="s">
        <v>22</v>
      </c>
      <c r="C22" s="189"/>
      <c r="D22" s="49">
        <f>SUM(START:END!D22)</f>
        <v>250</v>
      </c>
      <c r="E22" s="49">
        <f>SUM(START:END!E22)</f>
        <v>74</v>
      </c>
      <c r="F22" s="49">
        <f>SUM(START:END!F22)</f>
        <v>33</v>
      </c>
      <c r="G22" s="49">
        <f>SUM(START:END!G22)</f>
        <v>17</v>
      </c>
      <c r="H22" s="49">
        <f t="shared" si="0"/>
        <v>374</v>
      </c>
      <c r="I22" s="88">
        <f t="shared" si="1"/>
        <v>3.4893048128342246</v>
      </c>
      <c r="J22" s="23">
        <f t="shared" si="2"/>
        <v>87.23262032085562</v>
      </c>
      <c r="K22" s="23"/>
      <c r="L22" s="5"/>
      <c r="M22" s="77">
        <v>3.486552567237164</v>
      </c>
    </row>
    <row r="23" spans="1:13" ht="23.25" customHeight="1" thickBot="1">
      <c r="A23" s="40">
        <v>16</v>
      </c>
      <c r="B23" s="219" t="s">
        <v>23</v>
      </c>
      <c r="C23" s="220"/>
      <c r="D23" s="49">
        <f>SUM(START:END!D23)</f>
        <v>255</v>
      </c>
      <c r="E23" s="49">
        <f>SUM(START:END!E23)</f>
        <v>75</v>
      </c>
      <c r="F23" s="49">
        <f>SUM(START:END!F23)</f>
        <v>13</v>
      </c>
      <c r="G23" s="49">
        <f>SUM(START:END!G23)</f>
        <v>3</v>
      </c>
      <c r="H23" s="49">
        <f t="shared" si="0"/>
        <v>346</v>
      </c>
      <c r="I23" s="88">
        <f t="shared" si="1"/>
        <v>3.6820809248554913</v>
      </c>
      <c r="J23" s="23">
        <f t="shared" si="2"/>
        <v>92.05202312138728</v>
      </c>
      <c r="K23" s="26" t="s">
        <v>49</v>
      </c>
      <c r="L23" s="5"/>
      <c r="M23" s="77">
        <v>3.6330749354005167</v>
      </c>
    </row>
    <row r="24" spans="1:13" ht="23.25" customHeight="1" thickBot="1">
      <c r="A24" s="40">
        <v>17</v>
      </c>
      <c r="B24" s="186" t="s">
        <v>24</v>
      </c>
      <c r="C24" s="190"/>
      <c r="D24" s="49">
        <f>SUM(START:END!D24)</f>
        <v>254</v>
      </c>
      <c r="E24" s="49">
        <f>SUM(START:END!E24)</f>
        <v>100</v>
      </c>
      <c r="F24" s="49">
        <f>SUM(START:END!F24)</f>
        <v>19</v>
      </c>
      <c r="G24" s="49">
        <f>SUM(START:END!G24)</f>
        <v>3</v>
      </c>
      <c r="H24" s="49">
        <f t="shared" si="0"/>
        <v>376</v>
      </c>
      <c r="I24" s="88">
        <f t="shared" si="1"/>
        <v>3.609042553191489</v>
      </c>
      <c r="J24" s="23">
        <f t="shared" si="2"/>
        <v>90.22606382978722</v>
      </c>
      <c r="K24" s="26" t="s">
        <v>49</v>
      </c>
      <c r="L24" s="5"/>
      <c r="M24" s="77">
        <v>3.5182481751824817</v>
      </c>
    </row>
    <row r="25" spans="1:13" ht="23.25" customHeight="1" thickBot="1">
      <c r="A25" s="40">
        <v>18</v>
      </c>
      <c r="B25" s="186" t="s">
        <v>25</v>
      </c>
      <c r="C25" s="187"/>
      <c r="D25" s="49">
        <f>SUM(START:END!D25)</f>
        <v>138</v>
      </c>
      <c r="E25" s="49">
        <f>SUM(START:END!E25)</f>
        <v>131</v>
      </c>
      <c r="F25" s="49">
        <f>SUM(START:END!F25)</f>
        <v>76</v>
      </c>
      <c r="G25" s="49">
        <f>SUM(START:END!G25)</f>
        <v>31</v>
      </c>
      <c r="H25" s="49">
        <f t="shared" si="0"/>
        <v>376</v>
      </c>
      <c r="I25" s="88">
        <f t="shared" si="1"/>
        <v>3</v>
      </c>
      <c r="J25" s="23">
        <f t="shared" si="2"/>
        <v>75</v>
      </c>
      <c r="K25" s="26" t="s">
        <v>49</v>
      </c>
      <c r="L25" s="5"/>
      <c r="M25" s="77">
        <v>3.0338983050847457</v>
      </c>
    </row>
    <row r="26" spans="1:13" ht="23.25" customHeight="1" thickBot="1">
      <c r="A26" s="40">
        <v>19</v>
      </c>
      <c r="B26" s="188" t="s">
        <v>26</v>
      </c>
      <c r="C26" s="189"/>
      <c r="D26" s="49">
        <f>SUM(START:END!D26)</f>
        <v>163</v>
      </c>
      <c r="E26" s="49">
        <f>SUM(START:END!E26)</f>
        <v>142</v>
      </c>
      <c r="F26" s="49">
        <f>SUM(START:END!F26)</f>
        <v>58</v>
      </c>
      <c r="G26" s="49">
        <f>SUM(START:END!G26)</f>
        <v>12</v>
      </c>
      <c r="H26" s="49">
        <f t="shared" si="0"/>
        <v>375</v>
      </c>
      <c r="I26" s="88">
        <f t="shared" si="1"/>
        <v>3.216</v>
      </c>
      <c r="J26" s="23">
        <f t="shared" si="2"/>
        <v>80.4</v>
      </c>
      <c r="K26" s="26" t="s">
        <v>49</v>
      </c>
      <c r="L26" s="5"/>
      <c r="M26" s="77">
        <v>3.19559902200489</v>
      </c>
    </row>
    <row r="27" spans="1:13" ht="23.25" customHeight="1" thickBot="1">
      <c r="A27" s="40">
        <v>20</v>
      </c>
      <c r="B27" s="186" t="s">
        <v>27</v>
      </c>
      <c r="C27" s="187"/>
      <c r="D27" s="55">
        <f>SUM(START:END!D27)</f>
        <v>231</v>
      </c>
      <c r="E27" s="55">
        <f>SUM(START:END!E27)</f>
        <v>123</v>
      </c>
      <c r="F27" s="55">
        <f>SUM(START:END!F27)</f>
        <v>21</v>
      </c>
      <c r="G27" s="55">
        <f>SUM(START:END!G27)</f>
        <v>2</v>
      </c>
      <c r="H27" s="55">
        <f t="shared" si="0"/>
        <v>377</v>
      </c>
      <c r="I27" s="88">
        <f t="shared" si="1"/>
        <v>3.546419098143236</v>
      </c>
      <c r="J27" s="23">
        <f t="shared" si="2"/>
        <v>88.6604774535809</v>
      </c>
      <c r="K27" s="5"/>
      <c r="L27" s="5"/>
      <c r="M27" s="77">
        <v>3.5658536585365854</v>
      </c>
    </row>
    <row r="28" spans="2:13" ht="18" customHeight="1">
      <c r="B28" s="53"/>
      <c r="C28" s="53"/>
      <c r="D28" s="31"/>
      <c r="E28" s="31"/>
      <c r="F28" s="31"/>
      <c r="G28" s="31"/>
      <c r="H28" s="31"/>
      <c r="M28" s="75"/>
    </row>
    <row r="29" spans="1:13" s="17" customFormat="1" ht="31.5" customHeight="1" thickBot="1">
      <c r="A29" s="31"/>
      <c r="B29" s="35"/>
      <c r="C29" s="34"/>
      <c r="D29" s="38"/>
      <c r="E29" s="38"/>
      <c r="F29" s="38"/>
      <c r="G29" s="38"/>
      <c r="H29" s="36"/>
      <c r="I29" s="85"/>
      <c r="J29" s="4"/>
      <c r="K29" s="4"/>
      <c r="L29" s="4"/>
      <c r="M29" s="75"/>
    </row>
    <row r="30" spans="1:13" ht="18" customHeight="1" thickBot="1">
      <c r="A30" s="40"/>
      <c r="B30" s="202" t="s">
        <v>19</v>
      </c>
      <c r="C30" s="203"/>
      <c r="D30" s="203"/>
      <c r="E30" s="203"/>
      <c r="F30" s="203"/>
      <c r="G30" s="204"/>
      <c r="H30" s="41"/>
      <c r="I30" s="86" t="s">
        <v>1</v>
      </c>
      <c r="J30" s="21" t="s">
        <v>1</v>
      </c>
      <c r="K30" s="21" t="s">
        <v>46</v>
      </c>
      <c r="L30" s="221" t="s">
        <v>51</v>
      </c>
      <c r="M30" s="78" t="s">
        <v>69</v>
      </c>
    </row>
    <row r="31" spans="1:13" ht="17.25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3"/>
      <c r="I31" s="87" t="s">
        <v>7</v>
      </c>
      <c r="J31" s="22" t="s">
        <v>7</v>
      </c>
      <c r="K31" s="22" t="s">
        <v>47</v>
      </c>
      <c r="L31" s="222"/>
      <c r="M31" s="79" t="s">
        <v>1</v>
      </c>
    </row>
    <row r="32" spans="1:13" ht="34.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7"/>
      <c r="I32" s="87" t="s">
        <v>43</v>
      </c>
      <c r="J32" s="25" t="s">
        <v>44</v>
      </c>
      <c r="K32" s="21" t="s">
        <v>45</v>
      </c>
      <c r="L32" s="28" t="s">
        <v>50</v>
      </c>
      <c r="M32" s="76" t="s">
        <v>7</v>
      </c>
    </row>
    <row r="33" spans="1:13" ht="33.75" customHeight="1" thickBot="1">
      <c r="A33" s="40"/>
      <c r="B33" s="45"/>
      <c r="C33" s="48" t="s">
        <v>60</v>
      </c>
      <c r="D33" s="49" t="s">
        <v>9</v>
      </c>
      <c r="E33" s="49" t="s">
        <v>10</v>
      </c>
      <c r="F33" s="49" t="s">
        <v>11</v>
      </c>
      <c r="G33" s="49" t="s">
        <v>12</v>
      </c>
      <c r="H33" s="49"/>
      <c r="I33" s="88"/>
      <c r="J33" s="23"/>
      <c r="K33" s="23"/>
      <c r="L33" s="27"/>
      <c r="M33" s="76" t="s">
        <v>54</v>
      </c>
    </row>
    <row r="34" spans="1:13" ht="22.5" customHeight="1" thickBot="1">
      <c r="A34" s="40">
        <v>21</v>
      </c>
      <c r="B34" s="186" t="s">
        <v>34</v>
      </c>
      <c r="C34" s="190"/>
      <c r="D34" s="55">
        <f>SUM(START:END!D34)</f>
        <v>88</v>
      </c>
      <c r="E34" s="55">
        <f>SUM(START:END!E34)</f>
        <v>198</v>
      </c>
      <c r="F34" s="55">
        <f>SUM(START:END!F34)</f>
        <v>64</v>
      </c>
      <c r="G34" s="55">
        <f>SUM(START:END!G34)</f>
        <v>29</v>
      </c>
      <c r="H34" s="55">
        <f>SUM(D34:G34)</f>
        <v>379</v>
      </c>
      <c r="I34" s="88">
        <f>(+D34*4+E34*3+F34*2+G34*1)/H34</f>
        <v>2.9102902374670183</v>
      </c>
      <c r="J34" s="23">
        <f aca="true" t="shared" si="3" ref="J34:J40">I34*25</f>
        <v>72.75725593667546</v>
      </c>
      <c r="K34" s="23"/>
      <c r="L34" s="27"/>
      <c r="M34" s="80">
        <v>2.783295711060948</v>
      </c>
    </row>
    <row r="35" spans="1:13" ht="22.5" customHeight="1" thickBot="1">
      <c r="A35" s="40">
        <v>22</v>
      </c>
      <c r="B35" s="186" t="s">
        <v>35</v>
      </c>
      <c r="C35" s="190"/>
      <c r="D35" s="55">
        <f>SUM(START:END!D35)</f>
        <v>49</v>
      </c>
      <c r="E35" s="55">
        <f>SUM(START:END!E35)</f>
        <v>143</v>
      </c>
      <c r="F35" s="55">
        <f>SUM(START:END!F35)</f>
        <v>138</v>
      </c>
      <c r="G35" s="55">
        <f>SUM(START:END!G35)</f>
        <v>46</v>
      </c>
      <c r="H35" s="55">
        <f aca="true" t="shared" si="4" ref="H35:H40">SUM(D35:G35)</f>
        <v>376</v>
      </c>
      <c r="I35" s="88">
        <f aca="true" t="shared" si="5" ref="I35:I40">(+D35*4+E35*3+F35*2+G35*1)/H35</f>
        <v>2.518617021276596</v>
      </c>
      <c r="J35" s="118">
        <f t="shared" si="3"/>
        <v>62.965425531914896</v>
      </c>
      <c r="K35" s="26" t="s">
        <v>49</v>
      </c>
      <c r="L35" s="5"/>
      <c r="M35" s="80">
        <v>2.5620767494356658</v>
      </c>
    </row>
    <row r="36" spans="1:13" ht="22.5" customHeight="1" thickBot="1">
      <c r="A36" s="40">
        <v>23</v>
      </c>
      <c r="B36" s="186" t="s">
        <v>36</v>
      </c>
      <c r="C36" s="187"/>
      <c r="D36" s="55">
        <f>SUM(START:END!D36)</f>
        <v>160</v>
      </c>
      <c r="E36" s="55">
        <f>SUM(START:END!E36)</f>
        <v>179</v>
      </c>
      <c r="F36" s="55">
        <f>SUM(START:END!F36)</f>
        <v>34</v>
      </c>
      <c r="G36" s="55">
        <f>SUM(START:END!G36)</f>
        <v>6</v>
      </c>
      <c r="H36" s="55">
        <f t="shared" si="4"/>
        <v>379</v>
      </c>
      <c r="I36" s="88">
        <f t="shared" si="5"/>
        <v>3.300791556728232</v>
      </c>
      <c r="J36" s="23">
        <f t="shared" si="3"/>
        <v>82.5197889182058</v>
      </c>
      <c r="K36" s="23"/>
      <c r="L36" s="5"/>
      <c r="M36" s="80">
        <v>3.222972972972973</v>
      </c>
    </row>
    <row r="37" spans="1:13" ht="22.5" customHeight="1" thickBot="1">
      <c r="A37" s="40">
        <v>24</v>
      </c>
      <c r="B37" s="196" t="s">
        <v>37</v>
      </c>
      <c r="C37" s="197"/>
      <c r="D37" s="55">
        <f>SUM(START:END!D37)</f>
        <v>114</v>
      </c>
      <c r="E37" s="55">
        <f>SUM(START:END!E37)</f>
        <v>200</v>
      </c>
      <c r="F37" s="55">
        <f>SUM(START:END!F37)</f>
        <v>56</v>
      </c>
      <c r="G37" s="55">
        <f>SUM(START:END!G37)</f>
        <v>8</v>
      </c>
      <c r="H37" s="55">
        <f t="shared" si="4"/>
        <v>378</v>
      </c>
      <c r="I37" s="88">
        <f t="shared" si="5"/>
        <v>3.111111111111111</v>
      </c>
      <c r="J37" s="23">
        <f t="shared" si="3"/>
        <v>77.77777777777779</v>
      </c>
      <c r="K37" s="23"/>
      <c r="L37" s="5"/>
      <c r="M37" s="80">
        <v>3.056689342403628</v>
      </c>
    </row>
    <row r="38" spans="1:13" ht="22.5" customHeight="1" thickBot="1">
      <c r="A38" s="40">
        <v>25</v>
      </c>
      <c r="B38" s="186" t="s">
        <v>28</v>
      </c>
      <c r="C38" s="187"/>
      <c r="D38" s="55">
        <f>SUM(START:END!D38)</f>
        <v>159</v>
      </c>
      <c r="E38" s="55">
        <f>SUM(START:END!E38)</f>
        <v>181</v>
      </c>
      <c r="F38" s="55">
        <f>SUM(START:END!F38)</f>
        <v>26</v>
      </c>
      <c r="G38" s="55">
        <f>SUM(START:END!G38)</f>
        <v>10</v>
      </c>
      <c r="H38" s="55">
        <f t="shared" si="4"/>
        <v>376</v>
      </c>
      <c r="I38" s="88">
        <f t="shared" si="5"/>
        <v>3.300531914893617</v>
      </c>
      <c r="J38" s="23">
        <f t="shared" si="3"/>
        <v>82.51329787234043</v>
      </c>
      <c r="K38" s="23"/>
      <c r="L38" s="5"/>
      <c r="M38" s="80">
        <v>3.235827664399093</v>
      </c>
    </row>
    <row r="39" spans="1:13" ht="22.5" customHeight="1" thickBot="1">
      <c r="A39" s="40">
        <v>26</v>
      </c>
      <c r="B39" s="188" t="s">
        <v>29</v>
      </c>
      <c r="C39" s="189"/>
      <c r="D39" s="55">
        <f>SUM(START:END!D39)</f>
        <v>162</v>
      </c>
      <c r="E39" s="55">
        <f>SUM(START:END!E39)</f>
        <v>148</v>
      </c>
      <c r="F39" s="55">
        <f>SUM(START:END!F39)</f>
        <v>56</v>
      </c>
      <c r="G39" s="55">
        <f>SUM(START:END!G39)</f>
        <v>13</v>
      </c>
      <c r="H39" s="55">
        <f t="shared" si="4"/>
        <v>379</v>
      </c>
      <c r="I39" s="88">
        <f t="shared" si="5"/>
        <v>3.2110817941952505</v>
      </c>
      <c r="J39" s="23">
        <f t="shared" si="3"/>
        <v>80.27704485488127</v>
      </c>
      <c r="K39" s="26" t="s">
        <v>49</v>
      </c>
      <c r="L39" s="5"/>
      <c r="M39" s="80">
        <v>3.415704387990762</v>
      </c>
    </row>
    <row r="40" spans="1:13" ht="22.5" customHeight="1" thickBot="1">
      <c r="A40" s="40">
        <v>27</v>
      </c>
      <c r="B40" s="186" t="s">
        <v>30</v>
      </c>
      <c r="C40" s="190"/>
      <c r="D40" s="55">
        <f>SUM(START:END!D40)</f>
        <v>125</v>
      </c>
      <c r="E40" s="55">
        <f>SUM(START:END!E40)</f>
        <v>188</v>
      </c>
      <c r="F40" s="55">
        <f>SUM(START:END!F40)</f>
        <v>52</v>
      </c>
      <c r="G40" s="55">
        <f>SUM(START:END!G40)</f>
        <v>12</v>
      </c>
      <c r="H40" s="55">
        <f t="shared" si="4"/>
        <v>377</v>
      </c>
      <c r="I40" s="88">
        <f t="shared" si="5"/>
        <v>3.129973474801061</v>
      </c>
      <c r="J40" s="23">
        <f t="shared" si="3"/>
        <v>78.24933687002653</v>
      </c>
      <c r="K40" s="5"/>
      <c r="L40" s="5"/>
      <c r="M40" s="80">
        <v>2.9701149425287356</v>
      </c>
    </row>
    <row r="41" spans="2:13" ht="22.5" customHeight="1" thickBot="1">
      <c r="B41" s="57"/>
      <c r="C41" s="57"/>
      <c r="D41" s="58"/>
      <c r="E41" s="58"/>
      <c r="F41" s="58"/>
      <c r="G41" s="58"/>
      <c r="H41" s="58"/>
      <c r="I41" s="89"/>
      <c r="J41" s="59"/>
      <c r="K41" s="60"/>
      <c r="L41" s="60"/>
      <c r="M41" s="81"/>
    </row>
    <row r="42" spans="1:13" ht="22.5" customHeight="1" thickBot="1">
      <c r="A42" s="211" t="s">
        <v>62</v>
      </c>
      <c r="B42" s="212"/>
      <c r="C42" s="212"/>
      <c r="D42" s="212"/>
      <c r="E42" s="212"/>
      <c r="F42" s="212"/>
      <c r="G42" s="212"/>
      <c r="H42" s="213"/>
      <c r="I42" s="90">
        <f>SUM(I8:I40)/27</f>
        <v>3.151286698174503</v>
      </c>
      <c r="J42" s="20">
        <f>I42*25</f>
        <v>78.78216745436258</v>
      </c>
      <c r="K42" s="20"/>
      <c r="L42" s="5"/>
      <c r="M42" s="83">
        <v>3.1159082483748213</v>
      </c>
    </row>
  </sheetData>
  <sheetProtection/>
  <mergeCells count="38">
    <mergeCell ref="B38:C38"/>
    <mergeCell ref="B39:C39"/>
    <mergeCell ref="L5:L6"/>
    <mergeCell ref="L30:L31"/>
    <mergeCell ref="B27:C27"/>
    <mergeCell ref="B14:C14"/>
    <mergeCell ref="B15:C15"/>
    <mergeCell ref="B16:C16"/>
    <mergeCell ref="B9:C9"/>
    <mergeCell ref="B35:C35"/>
    <mergeCell ref="B1:C1"/>
    <mergeCell ref="B22:C22"/>
    <mergeCell ref="B23:C23"/>
    <mergeCell ref="B24:C24"/>
    <mergeCell ref="B25:C25"/>
    <mergeCell ref="B10:C10"/>
    <mergeCell ref="B11:C11"/>
    <mergeCell ref="B12:C12"/>
    <mergeCell ref="B13:C13"/>
    <mergeCell ref="A42:H42"/>
    <mergeCell ref="B40:C40"/>
    <mergeCell ref="B31:C31"/>
    <mergeCell ref="D31:G31"/>
    <mergeCell ref="B34:C34"/>
    <mergeCell ref="D1:G1"/>
    <mergeCell ref="B4:G4"/>
    <mergeCell ref="B5:C5"/>
    <mergeCell ref="D5:G5"/>
    <mergeCell ref="B8:C8"/>
    <mergeCell ref="B36:C36"/>
    <mergeCell ref="B37:C37"/>
    <mergeCell ref="B17:C17"/>
    <mergeCell ref="B18:C18"/>
    <mergeCell ref="B19:C19"/>
    <mergeCell ref="B20:C20"/>
    <mergeCell ref="B21:C21"/>
    <mergeCell ref="B26:C26"/>
    <mergeCell ref="B30:G30"/>
  </mergeCells>
  <printOptions/>
  <pageMargins left="0.5905511811023623" right="0.35433070866141736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8" customHeight="1"/>
  <cols>
    <col min="1" max="1" width="4.50390625" style="31" customWidth="1"/>
    <col min="2" max="2" width="52.00390625" style="34" customWidth="1"/>
    <col min="3" max="3" width="5.25390625" style="34" customWidth="1"/>
    <col min="4" max="8" width="5.25390625" style="69" customWidth="1"/>
    <col min="9" max="12" width="6.50390625" style="61" customWidth="1"/>
    <col min="13" max="13" width="6.50390625" style="75" customWidth="1"/>
    <col min="14" max="14" width="6.00390625" style="61" customWidth="1"/>
    <col min="15" max="15" width="6.00390625" style="70" customWidth="1"/>
    <col min="16" max="16" width="6.00390625" style="71" customWidth="1"/>
    <col min="17" max="17" width="6.50390625" style="4" customWidth="1"/>
    <col min="18" max="18" width="14.125" style="4" customWidth="1"/>
    <col min="19" max="19" width="10.125" style="4" customWidth="1"/>
    <col min="20" max="16384" width="9.00390625" style="4" customWidth="1"/>
  </cols>
  <sheetData>
    <row r="1" spans="2:8" ht="18" customHeight="1">
      <c r="B1" s="209" t="s">
        <v>74</v>
      </c>
      <c r="C1" s="209"/>
      <c r="D1" s="210" t="s">
        <v>57</v>
      </c>
      <c r="E1" s="210"/>
      <c r="F1" s="210"/>
      <c r="G1" s="210"/>
      <c r="H1" s="64"/>
    </row>
    <row r="2" spans="2:8" ht="18" customHeight="1">
      <c r="B2" s="35"/>
      <c r="D2" s="65"/>
      <c r="E2" s="65"/>
      <c r="F2" s="65"/>
      <c r="G2" s="65"/>
      <c r="H2" s="65"/>
    </row>
    <row r="3" spans="2:17" ht="30" customHeight="1" thickBot="1">
      <c r="B3" s="92"/>
      <c r="C3" s="93" t="s">
        <v>59</v>
      </c>
      <c r="D3" s="65"/>
      <c r="E3" s="65"/>
      <c r="F3" s="65"/>
      <c r="G3" s="65"/>
      <c r="H3" s="65"/>
      <c r="Q3" s="262" t="s">
        <v>71</v>
      </c>
    </row>
    <row r="4" spans="1:17" ht="29.25" customHeight="1" thickBot="1">
      <c r="A4" s="94"/>
      <c r="B4" s="191" t="s">
        <v>18</v>
      </c>
      <c r="C4" s="242"/>
      <c r="D4" s="242"/>
      <c r="E4" s="242"/>
      <c r="F4" s="242"/>
      <c r="G4" s="243"/>
      <c r="H4" s="72"/>
      <c r="I4" s="138" t="s">
        <v>76</v>
      </c>
      <c r="J4" s="134" t="s">
        <v>80</v>
      </c>
      <c r="K4" s="126" t="s">
        <v>75</v>
      </c>
      <c r="L4" s="126" t="s">
        <v>73</v>
      </c>
      <c r="M4" s="119" t="s">
        <v>66</v>
      </c>
      <c r="N4" s="127" t="s">
        <v>63</v>
      </c>
      <c r="O4" s="127" t="s">
        <v>55</v>
      </c>
      <c r="P4" s="152" t="s">
        <v>64</v>
      </c>
      <c r="Q4" s="260" t="s">
        <v>52</v>
      </c>
    </row>
    <row r="5" spans="1:19" ht="29.25" customHeight="1" thickBot="1">
      <c r="A5" s="40"/>
      <c r="B5" s="214" t="s">
        <v>0</v>
      </c>
      <c r="C5" s="215"/>
      <c r="D5" s="244" t="s">
        <v>42</v>
      </c>
      <c r="E5" s="245"/>
      <c r="F5" s="245"/>
      <c r="G5" s="246"/>
      <c r="H5" s="247"/>
      <c r="I5" s="139" t="s">
        <v>1</v>
      </c>
      <c r="J5" s="135" t="s">
        <v>1</v>
      </c>
      <c r="K5" s="124" t="s">
        <v>1</v>
      </c>
      <c r="L5" s="124" t="s">
        <v>1</v>
      </c>
      <c r="M5" s="79" t="s">
        <v>1</v>
      </c>
      <c r="N5" s="128" t="s">
        <v>1</v>
      </c>
      <c r="O5" s="128" t="s">
        <v>1</v>
      </c>
      <c r="P5" s="158" t="s">
        <v>1</v>
      </c>
      <c r="Q5" s="161" t="s">
        <v>1</v>
      </c>
      <c r="R5" s="159" t="s">
        <v>46</v>
      </c>
      <c r="S5" s="221" t="s">
        <v>51</v>
      </c>
    </row>
    <row r="6" spans="1:19" ht="29.25" customHeight="1" thickBot="1">
      <c r="A6" s="40"/>
      <c r="B6" s="45"/>
      <c r="C6" s="46"/>
      <c r="D6" s="67" t="s">
        <v>2</v>
      </c>
      <c r="E6" s="67" t="s">
        <v>3</v>
      </c>
      <c r="F6" s="67" t="s">
        <v>4</v>
      </c>
      <c r="G6" s="67" t="s">
        <v>5</v>
      </c>
      <c r="H6" s="67" t="s">
        <v>6</v>
      </c>
      <c r="I6" s="140" t="s">
        <v>7</v>
      </c>
      <c r="J6" s="136" t="s">
        <v>7</v>
      </c>
      <c r="K6" s="125" t="s">
        <v>7</v>
      </c>
      <c r="L6" s="125" t="s">
        <v>7</v>
      </c>
      <c r="M6" s="76" t="s">
        <v>7</v>
      </c>
      <c r="N6" s="129" t="s">
        <v>7</v>
      </c>
      <c r="O6" s="129" t="s">
        <v>7</v>
      </c>
      <c r="P6" s="153" t="s">
        <v>7</v>
      </c>
      <c r="Q6" s="22" t="s">
        <v>7</v>
      </c>
      <c r="R6" s="30" t="s">
        <v>47</v>
      </c>
      <c r="S6" s="222"/>
    </row>
    <row r="7" spans="1:19" ht="54" customHeight="1" thickBot="1">
      <c r="A7" s="40"/>
      <c r="B7" s="45"/>
      <c r="C7" s="48" t="s">
        <v>60</v>
      </c>
      <c r="D7" s="73" t="s">
        <v>9</v>
      </c>
      <c r="E7" s="73" t="s">
        <v>10</v>
      </c>
      <c r="F7" s="73" t="s">
        <v>11</v>
      </c>
      <c r="G7" s="73" t="s">
        <v>12</v>
      </c>
      <c r="H7" s="74"/>
      <c r="I7" s="140" t="s">
        <v>65</v>
      </c>
      <c r="J7" s="136" t="s">
        <v>54</v>
      </c>
      <c r="K7" s="125" t="s">
        <v>54</v>
      </c>
      <c r="L7" s="125" t="s">
        <v>54</v>
      </c>
      <c r="M7" s="76"/>
      <c r="N7" s="76"/>
      <c r="O7" s="130" t="s">
        <v>54</v>
      </c>
      <c r="P7" s="151" t="s">
        <v>54</v>
      </c>
      <c r="Q7" s="162" t="s">
        <v>68</v>
      </c>
      <c r="R7" s="160" t="s">
        <v>48</v>
      </c>
      <c r="S7" s="28" t="s">
        <v>50</v>
      </c>
    </row>
    <row r="8" spans="1:19" ht="29.25" customHeight="1" thickBot="1">
      <c r="A8" s="40">
        <v>1</v>
      </c>
      <c r="B8" s="248" t="s">
        <v>58</v>
      </c>
      <c r="C8" s="249"/>
      <c r="D8" s="96">
        <f>SUM(START:END!D8)</f>
        <v>201</v>
      </c>
      <c r="E8" s="96">
        <f>SUM(START:END!E8)</f>
        <v>138</v>
      </c>
      <c r="F8" s="96">
        <f>SUM(START:END!F8)</f>
        <v>33</v>
      </c>
      <c r="G8" s="96">
        <f>SUM(START:END!G8)</f>
        <v>5</v>
      </c>
      <c r="H8" s="74">
        <f>SUM(D8:G8)</f>
        <v>377</v>
      </c>
      <c r="I8" s="259">
        <f>(+D8*4+E8*3+F8*2+G8*1)/H8</f>
        <v>3.419098143236074</v>
      </c>
      <c r="J8" s="137">
        <v>3.4435695538057742</v>
      </c>
      <c r="K8" s="120">
        <v>3.281094527363184</v>
      </c>
      <c r="L8" s="121">
        <v>3.373134328358209</v>
      </c>
      <c r="M8" s="77">
        <v>3.339066339066339</v>
      </c>
      <c r="N8" s="223" t="s">
        <v>61</v>
      </c>
      <c r="O8" s="223"/>
      <c r="P8" s="224"/>
      <c r="Q8" s="261">
        <f>I8*25</f>
        <v>85.47745358090185</v>
      </c>
      <c r="R8" s="160"/>
      <c r="S8" s="28"/>
    </row>
    <row r="9" spans="1:19" ht="29.25" customHeight="1" thickBot="1">
      <c r="A9" s="40">
        <v>2</v>
      </c>
      <c r="B9" s="229" t="s">
        <v>14</v>
      </c>
      <c r="C9" s="230"/>
      <c r="D9" s="96">
        <f>SUM(START:END!D9)</f>
        <v>75</v>
      </c>
      <c r="E9" s="96">
        <f>SUM(START:END!E9)</f>
        <v>219</v>
      </c>
      <c r="F9" s="96">
        <f>SUM(START:END!F9)</f>
        <v>75</v>
      </c>
      <c r="G9" s="96">
        <f>SUM(START:END!G9)</f>
        <v>9</v>
      </c>
      <c r="H9" s="74">
        <f aca="true" t="shared" si="0" ref="H9:H27">SUM(D9:G9)</f>
        <v>378</v>
      </c>
      <c r="I9" s="141">
        <f aca="true" t="shared" si="1" ref="I9:I27">(+D9*4+E9*3+F9*2+G9*1)/H9</f>
        <v>2.9523809523809526</v>
      </c>
      <c r="J9" s="137">
        <v>3.0785340314136125</v>
      </c>
      <c r="K9" s="120">
        <v>2.9228855721393034</v>
      </c>
      <c r="L9" s="121">
        <v>3.0521091811414394</v>
      </c>
      <c r="M9" s="77">
        <v>2.806845965770171</v>
      </c>
      <c r="N9" s="77">
        <v>3.0047732696897373</v>
      </c>
      <c r="O9" s="130">
        <v>3.0639810426540284</v>
      </c>
      <c r="P9" s="151">
        <v>2.907142857142857</v>
      </c>
      <c r="Q9" s="261">
        <f aca="true" t="shared" si="2" ref="Q9:Q27">I9*25</f>
        <v>73.80952380952381</v>
      </c>
      <c r="R9" s="103"/>
      <c r="S9" s="5"/>
    </row>
    <row r="10" spans="1:19" ht="29.25" customHeight="1" thickBot="1">
      <c r="A10" s="40">
        <v>3</v>
      </c>
      <c r="B10" s="225" t="s">
        <v>15</v>
      </c>
      <c r="C10" s="226"/>
      <c r="D10" s="96">
        <f>SUM(START:END!D10)</f>
        <v>82</v>
      </c>
      <c r="E10" s="96">
        <f>SUM(START:END!E10)</f>
        <v>182</v>
      </c>
      <c r="F10" s="96">
        <f>SUM(START:END!F10)</f>
        <v>93</v>
      </c>
      <c r="G10" s="96">
        <f>SUM(START:END!G10)</f>
        <v>21</v>
      </c>
      <c r="H10" s="96">
        <f t="shared" si="0"/>
        <v>378</v>
      </c>
      <c r="I10" s="141">
        <f t="shared" si="1"/>
        <v>2.85978835978836</v>
      </c>
      <c r="J10" s="137">
        <v>2.957894736842105</v>
      </c>
      <c r="K10" s="120">
        <v>2.7455919395465993</v>
      </c>
      <c r="L10" s="121">
        <v>2.8358208955223883</v>
      </c>
      <c r="M10" s="77">
        <v>2.716019417475728</v>
      </c>
      <c r="N10" s="77">
        <v>2.7679425837320575</v>
      </c>
      <c r="O10" s="130">
        <v>2.817966903073286</v>
      </c>
      <c r="P10" s="151">
        <v>2.633093525179856</v>
      </c>
      <c r="Q10" s="84">
        <f t="shared" si="2"/>
        <v>71.494708994709</v>
      </c>
      <c r="R10" s="103"/>
      <c r="S10" s="27"/>
    </row>
    <row r="11" spans="1:19" ht="29.25" customHeight="1" thickBot="1">
      <c r="A11" s="40">
        <v>4</v>
      </c>
      <c r="B11" s="250" t="s">
        <v>38</v>
      </c>
      <c r="C11" s="251"/>
      <c r="D11" s="96">
        <f>SUM(START:END!D11)</f>
        <v>221</v>
      </c>
      <c r="E11" s="96">
        <f>SUM(START:END!E11)</f>
        <v>119</v>
      </c>
      <c r="F11" s="96">
        <f>SUM(START:END!F11)</f>
        <v>29</v>
      </c>
      <c r="G11" s="96">
        <f>SUM(START:END!G11)</f>
        <v>9</v>
      </c>
      <c r="H11" s="74">
        <f t="shared" si="0"/>
        <v>378</v>
      </c>
      <c r="I11" s="259">
        <f t="shared" si="1"/>
        <v>3.4603174603174605</v>
      </c>
      <c r="J11" s="137">
        <v>3.559055118110236</v>
      </c>
      <c r="K11" s="120">
        <v>3.442786069651741</v>
      </c>
      <c r="L11" s="121">
        <v>3.514925373134328</v>
      </c>
      <c r="M11" s="77">
        <v>3.293233082706767</v>
      </c>
      <c r="N11" s="77">
        <v>3.5783132530120483</v>
      </c>
      <c r="O11" s="130">
        <v>3.392434988179669</v>
      </c>
      <c r="P11" s="151">
        <v>3.4110576923076925</v>
      </c>
      <c r="Q11" s="261">
        <f t="shared" si="2"/>
        <v>86.5079365079365</v>
      </c>
      <c r="R11" s="103"/>
      <c r="S11" s="5"/>
    </row>
    <row r="12" spans="1:19" ht="29.25" customHeight="1" thickBot="1">
      <c r="A12" s="40">
        <v>5</v>
      </c>
      <c r="B12" s="263" t="s">
        <v>16</v>
      </c>
      <c r="C12" s="264"/>
      <c r="D12" s="96">
        <f>SUM(START:END!D12)</f>
        <v>116</v>
      </c>
      <c r="E12" s="96">
        <f>SUM(START:END!E12)</f>
        <v>89</v>
      </c>
      <c r="F12" s="96">
        <f>SUM(START:END!F12)</f>
        <v>94</v>
      </c>
      <c r="G12" s="96">
        <f>SUM(START:END!G12)</f>
        <v>78</v>
      </c>
      <c r="H12" s="74">
        <f t="shared" si="0"/>
        <v>377</v>
      </c>
      <c r="I12" s="272">
        <f t="shared" si="1"/>
        <v>2.6445623342175066</v>
      </c>
      <c r="J12" s="137">
        <v>2.682864450127877</v>
      </c>
      <c r="K12" s="120">
        <v>2.6334164588528677</v>
      </c>
      <c r="L12" s="121">
        <v>2.683291770573566</v>
      </c>
      <c r="M12" s="77">
        <v>2.700712589073634</v>
      </c>
      <c r="N12" s="77">
        <v>2.85</v>
      </c>
      <c r="O12" s="130">
        <v>2.8175519630484986</v>
      </c>
      <c r="P12" s="151">
        <v>2.9223300970873787</v>
      </c>
      <c r="Q12" s="271">
        <f t="shared" si="2"/>
        <v>66.11405835543766</v>
      </c>
      <c r="R12" s="103"/>
      <c r="S12" s="5"/>
    </row>
    <row r="13" spans="1:19" ht="29.25" customHeight="1" thickBot="1">
      <c r="A13" s="40">
        <v>6</v>
      </c>
      <c r="B13" s="227" t="s">
        <v>17</v>
      </c>
      <c r="C13" s="228"/>
      <c r="D13" s="96">
        <f>SUM(START:END!D13)</f>
        <v>150</v>
      </c>
      <c r="E13" s="96">
        <f>SUM(START:END!E13)</f>
        <v>117</v>
      </c>
      <c r="F13" s="96">
        <f>SUM(START:END!F13)</f>
        <v>84</v>
      </c>
      <c r="G13" s="96">
        <f>SUM(START:END!G13)</f>
        <v>27</v>
      </c>
      <c r="H13" s="74">
        <f t="shared" si="0"/>
        <v>378</v>
      </c>
      <c r="I13" s="141">
        <f t="shared" si="1"/>
        <v>3.0317460317460316</v>
      </c>
      <c r="J13" s="137">
        <v>3.05249343832021</v>
      </c>
      <c r="K13" s="120">
        <v>3.009950248756219</v>
      </c>
      <c r="L13" s="121">
        <v>3.014925373134328</v>
      </c>
      <c r="M13" s="77">
        <v>3.068126520681265</v>
      </c>
      <c r="N13" s="77">
        <v>3.091566265060241</v>
      </c>
      <c r="O13" s="130">
        <v>2.9404761904761907</v>
      </c>
      <c r="P13" s="151">
        <v>3.055690072639225</v>
      </c>
      <c r="Q13" s="84">
        <f t="shared" si="2"/>
        <v>75.79365079365078</v>
      </c>
      <c r="R13" s="103"/>
      <c r="S13" s="5"/>
    </row>
    <row r="14" spans="1:19" ht="29.25" customHeight="1" thickBot="1">
      <c r="A14" s="40">
        <v>7</v>
      </c>
      <c r="B14" s="265" t="s">
        <v>31</v>
      </c>
      <c r="C14" s="266"/>
      <c r="D14" s="96">
        <f>SUM(START:END!D14)</f>
        <v>82</v>
      </c>
      <c r="E14" s="96">
        <f>SUM(START:END!E14)</f>
        <v>114</v>
      </c>
      <c r="F14" s="96">
        <f>SUM(START:END!F14)</f>
        <v>90</v>
      </c>
      <c r="G14" s="96">
        <f>SUM(START:END!G14)</f>
        <v>72</v>
      </c>
      <c r="H14" s="74">
        <f t="shared" si="0"/>
        <v>358</v>
      </c>
      <c r="I14" s="272">
        <f t="shared" si="1"/>
        <v>2.5754189944134076</v>
      </c>
      <c r="J14" s="137">
        <v>2.879265091863517</v>
      </c>
      <c r="K14" s="120">
        <v>2.955334987593052</v>
      </c>
      <c r="L14" s="121">
        <v>2.8333333333333335</v>
      </c>
      <c r="M14" s="77">
        <v>2.8325242718446604</v>
      </c>
      <c r="N14" s="77">
        <v>2.7788461538461537</v>
      </c>
      <c r="O14" s="130">
        <v>3.030588235294118</v>
      </c>
      <c r="P14" s="151">
        <v>2.985576923076923</v>
      </c>
      <c r="Q14" s="271">
        <f t="shared" si="2"/>
        <v>64.3854748603352</v>
      </c>
      <c r="R14" s="103"/>
      <c r="S14" s="5"/>
    </row>
    <row r="15" spans="1:19" ht="29.25" customHeight="1" thickBot="1">
      <c r="A15" s="40">
        <v>8</v>
      </c>
      <c r="B15" s="227" t="s">
        <v>13</v>
      </c>
      <c r="C15" s="228"/>
      <c r="D15" s="96">
        <f>SUM(START:END!D15)</f>
        <v>91</v>
      </c>
      <c r="E15" s="96">
        <f>SUM(START:END!E15)</f>
        <v>163</v>
      </c>
      <c r="F15" s="96">
        <f>SUM(START:END!F15)</f>
        <v>83</v>
      </c>
      <c r="G15" s="96">
        <f>SUM(START:END!G15)</f>
        <v>39</v>
      </c>
      <c r="H15" s="74">
        <f t="shared" si="0"/>
        <v>376</v>
      </c>
      <c r="I15" s="141">
        <f t="shared" si="1"/>
        <v>2.8138297872340425</v>
      </c>
      <c r="J15" s="137">
        <v>2.8994708994708995</v>
      </c>
      <c r="K15" s="120">
        <v>2.794044665012407</v>
      </c>
      <c r="L15" s="121">
        <v>2.774436090225564</v>
      </c>
      <c r="M15" s="77">
        <v>2.721549636803874</v>
      </c>
      <c r="N15" s="77">
        <v>2.762019230769231</v>
      </c>
      <c r="O15" s="130">
        <v>2.7452380952380953</v>
      </c>
      <c r="P15" s="151">
        <v>2.7026378896882495</v>
      </c>
      <c r="Q15" s="84">
        <f t="shared" si="2"/>
        <v>70.34574468085107</v>
      </c>
      <c r="R15" s="103"/>
      <c r="S15" s="5"/>
    </row>
    <row r="16" spans="1:19" ht="29.25" customHeight="1" thickBot="1">
      <c r="A16" s="40">
        <v>9</v>
      </c>
      <c r="B16" s="250" t="s">
        <v>39</v>
      </c>
      <c r="C16" s="251"/>
      <c r="D16" s="96">
        <f>SUM(START:END!D16)</f>
        <v>157</v>
      </c>
      <c r="E16" s="96">
        <f>SUM(START:END!E16)</f>
        <v>174</v>
      </c>
      <c r="F16" s="96">
        <f>SUM(START:END!F16)</f>
        <v>43</v>
      </c>
      <c r="G16" s="96">
        <f>SUM(START:END!G16)</f>
        <v>9</v>
      </c>
      <c r="H16" s="74">
        <f t="shared" si="0"/>
        <v>383</v>
      </c>
      <c r="I16" s="259">
        <f t="shared" si="1"/>
        <v>3.2506527415143602</v>
      </c>
      <c r="J16" s="137">
        <v>3.278947368421053</v>
      </c>
      <c r="K16" s="120">
        <v>3.251870324189526</v>
      </c>
      <c r="L16" s="121">
        <v>3.2860696517412937</v>
      </c>
      <c r="M16" s="77">
        <v>3.2523809523809524</v>
      </c>
      <c r="N16" s="77">
        <v>3.186893203883495</v>
      </c>
      <c r="O16" s="130">
        <v>3.2677725118483414</v>
      </c>
      <c r="P16" s="151">
        <v>3.2524038461538463</v>
      </c>
      <c r="Q16" s="261">
        <f t="shared" si="2"/>
        <v>81.26631853785901</v>
      </c>
      <c r="R16" s="104" t="s">
        <v>49</v>
      </c>
      <c r="S16" s="5"/>
    </row>
    <row r="17" spans="1:19" ht="29.25" customHeight="1" thickBot="1">
      <c r="A17" s="40">
        <v>10</v>
      </c>
      <c r="B17" s="227" t="s">
        <v>20</v>
      </c>
      <c r="C17" s="228"/>
      <c r="D17" s="96">
        <f>SUM(START:END!D17)</f>
        <v>119</v>
      </c>
      <c r="E17" s="96">
        <f>SUM(START:END!E17)</f>
        <v>182</v>
      </c>
      <c r="F17" s="96">
        <f>SUM(START:END!F17)</f>
        <v>63</v>
      </c>
      <c r="G17" s="96">
        <f>SUM(START:END!G17)</f>
        <v>13</v>
      </c>
      <c r="H17" s="74">
        <f t="shared" si="0"/>
        <v>377</v>
      </c>
      <c r="I17" s="141">
        <f t="shared" si="1"/>
        <v>3.079575596816976</v>
      </c>
      <c r="J17" s="137">
        <v>3.126315789473684</v>
      </c>
      <c r="K17" s="120">
        <v>3.0348258706467663</v>
      </c>
      <c r="L17" s="80">
        <v>3.0771144278606966</v>
      </c>
      <c r="M17" s="77">
        <v>3.0145985401459856</v>
      </c>
      <c r="N17" s="77">
        <v>3.0508474576271185</v>
      </c>
      <c r="O17" s="130">
        <v>3.0878859857482186</v>
      </c>
      <c r="P17" s="151">
        <v>3.034229828850856</v>
      </c>
      <c r="Q17" s="84">
        <f t="shared" si="2"/>
        <v>76.9893899204244</v>
      </c>
      <c r="R17" s="104" t="s">
        <v>49</v>
      </c>
      <c r="S17" s="5"/>
    </row>
    <row r="18" spans="1:19" ht="29.25" customHeight="1" thickBot="1">
      <c r="A18" s="40">
        <v>11</v>
      </c>
      <c r="B18" s="252" t="s">
        <v>32</v>
      </c>
      <c r="C18" s="253"/>
      <c r="D18" s="96">
        <f>SUM(START:END!D18)</f>
        <v>208</v>
      </c>
      <c r="E18" s="96">
        <f>SUM(START:END!E18)</f>
        <v>119</v>
      </c>
      <c r="F18" s="96">
        <f>SUM(START:END!F18)</f>
        <v>41</v>
      </c>
      <c r="G18" s="96">
        <f>SUM(START:END!G18)</f>
        <v>9</v>
      </c>
      <c r="H18" s="74">
        <f t="shared" si="0"/>
        <v>377</v>
      </c>
      <c r="I18" s="259">
        <f t="shared" si="1"/>
        <v>3.3952254641909816</v>
      </c>
      <c r="J18" s="137">
        <v>3.404199475065617</v>
      </c>
      <c r="K18" s="120">
        <v>3.366336633663366</v>
      </c>
      <c r="L18" s="80">
        <v>3.308457711442786</v>
      </c>
      <c r="M18" s="77">
        <v>3.3446601941747574</v>
      </c>
      <c r="N18" s="77">
        <v>3.37772397094431</v>
      </c>
      <c r="O18" s="130">
        <v>3.302380952380952</v>
      </c>
      <c r="P18" s="151">
        <v>3.2198067632850242</v>
      </c>
      <c r="Q18" s="261">
        <f t="shared" si="2"/>
        <v>84.88063660477454</v>
      </c>
      <c r="R18" s="103"/>
      <c r="S18" s="5"/>
    </row>
    <row r="19" spans="1:19" ht="29.25" customHeight="1" thickBot="1">
      <c r="A19" s="40">
        <v>12</v>
      </c>
      <c r="B19" s="252" t="s">
        <v>33</v>
      </c>
      <c r="C19" s="253"/>
      <c r="D19" s="96">
        <f>SUM(START:END!D19)</f>
        <v>231</v>
      </c>
      <c r="E19" s="96">
        <f>SUM(START:END!E19)</f>
        <v>114</v>
      </c>
      <c r="F19" s="96">
        <f>SUM(START:END!F19)</f>
        <v>28</v>
      </c>
      <c r="G19" s="96">
        <f>SUM(START:END!G19)</f>
        <v>4</v>
      </c>
      <c r="H19" s="74">
        <f t="shared" si="0"/>
        <v>377</v>
      </c>
      <c r="I19" s="259">
        <f t="shared" si="1"/>
        <v>3.5172413793103448</v>
      </c>
      <c r="J19" s="137">
        <v>3.461942257217848</v>
      </c>
      <c r="K19" s="120">
        <v>3.4114713216957604</v>
      </c>
      <c r="L19" s="80">
        <v>3.4676616915422884</v>
      </c>
      <c r="M19" s="77">
        <v>3.349514563106796</v>
      </c>
      <c r="N19" s="77">
        <v>3.420924574209246</v>
      </c>
      <c r="O19" s="130">
        <v>3.375</v>
      </c>
      <c r="P19" s="151">
        <v>3.321951219512195</v>
      </c>
      <c r="Q19" s="261">
        <f t="shared" si="2"/>
        <v>87.93103448275862</v>
      </c>
      <c r="R19" s="103"/>
      <c r="S19" s="5"/>
    </row>
    <row r="20" spans="1:19" ht="29.25" customHeight="1" thickBot="1">
      <c r="A20" s="40">
        <v>13</v>
      </c>
      <c r="B20" s="227" t="s">
        <v>21</v>
      </c>
      <c r="C20" s="241"/>
      <c r="D20" s="96">
        <f>SUM(START:END!D20)</f>
        <v>119</v>
      </c>
      <c r="E20" s="96">
        <f>SUM(START:END!E20)</f>
        <v>160</v>
      </c>
      <c r="F20" s="96">
        <f>SUM(START:END!F20)</f>
        <v>76</v>
      </c>
      <c r="G20" s="96">
        <f>SUM(START:END!G20)</f>
        <v>23</v>
      </c>
      <c r="H20" s="74">
        <f t="shared" si="0"/>
        <v>378</v>
      </c>
      <c r="I20" s="141">
        <f t="shared" si="1"/>
        <v>2.992063492063492</v>
      </c>
      <c r="J20" s="137">
        <v>3.036745406824147</v>
      </c>
      <c r="K20" s="120">
        <v>3.0719602977667493</v>
      </c>
      <c r="L20" s="80">
        <v>3.0535714285714284</v>
      </c>
      <c r="M20" s="77">
        <v>3.113253012048193</v>
      </c>
      <c r="N20" s="77">
        <v>3.05352798053528</v>
      </c>
      <c r="O20" s="130">
        <v>3.09375</v>
      </c>
      <c r="P20" s="151">
        <v>2.981042654028436</v>
      </c>
      <c r="Q20" s="84">
        <f t="shared" si="2"/>
        <v>74.8015873015873</v>
      </c>
      <c r="R20" s="103"/>
      <c r="S20" s="5"/>
    </row>
    <row r="21" spans="1:19" ht="29.25" customHeight="1" thickBot="1">
      <c r="A21" s="40">
        <v>14</v>
      </c>
      <c r="B21" s="227" t="s">
        <v>40</v>
      </c>
      <c r="C21" s="241"/>
      <c r="D21" s="96">
        <f>SUM(START:END!D21)</f>
        <v>108</v>
      </c>
      <c r="E21" s="96">
        <f>SUM(START:END!E21)</f>
        <v>179</v>
      </c>
      <c r="F21" s="96">
        <f>SUM(START:END!F21)</f>
        <v>75</v>
      </c>
      <c r="G21" s="96">
        <f>SUM(START:END!G21)</f>
        <v>14</v>
      </c>
      <c r="H21" s="74">
        <f t="shared" si="0"/>
        <v>376</v>
      </c>
      <c r="I21" s="141">
        <f t="shared" si="1"/>
        <v>3.0132978723404253</v>
      </c>
      <c r="J21" s="137">
        <v>2.9606299212598426</v>
      </c>
      <c r="K21" s="120">
        <v>2.9276807980049875</v>
      </c>
      <c r="L21" s="80">
        <v>2.8678304239401498</v>
      </c>
      <c r="M21" s="77">
        <v>2.897129186602871</v>
      </c>
      <c r="N21" s="77">
        <v>2.9346246973365617</v>
      </c>
      <c r="O21" s="130">
        <v>2.8947368421052633</v>
      </c>
      <c r="P21" s="151">
        <v>2.8341584158415842</v>
      </c>
      <c r="Q21" s="84">
        <f t="shared" si="2"/>
        <v>75.33244680851064</v>
      </c>
      <c r="R21" s="104" t="s">
        <v>49</v>
      </c>
      <c r="S21" s="5"/>
    </row>
    <row r="22" spans="1:19" ht="29.25" customHeight="1" thickBot="1">
      <c r="A22" s="40">
        <v>15</v>
      </c>
      <c r="B22" s="254" t="s">
        <v>22</v>
      </c>
      <c r="C22" s="255"/>
      <c r="D22" s="96">
        <f>SUM(START:END!D22)</f>
        <v>250</v>
      </c>
      <c r="E22" s="96">
        <f>SUM(START:END!E22)</f>
        <v>74</v>
      </c>
      <c r="F22" s="96">
        <f>SUM(START:END!F22)</f>
        <v>33</v>
      </c>
      <c r="G22" s="96">
        <f>SUM(START:END!G22)</f>
        <v>17</v>
      </c>
      <c r="H22" s="74">
        <f t="shared" si="0"/>
        <v>374</v>
      </c>
      <c r="I22" s="259">
        <f t="shared" si="1"/>
        <v>3.4893048128342246</v>
      </c>
      <c r="J22" s="137">
        <v>3.484126984126984</v>
      </c>
      <c r="K22" s="120">
        <v>3.492462311557789</v>
      </c>
      <c r="L22" s="80">
        <v>3.4693877551020407</v>
      </c>
      <c r="M22" s="77">
        <v>3.486552567237164</v>
      </c>
      <c r="N22" s="77">
        <v>3.457286432160804</v>
      </c>
      <c r="O22" s="130">
        <v>3.476543209876543</v>
      </c>
      <c r="P22" s="151">
        <v>3.396508728179551</v>
      </c>
      <c r="Q22" s="261">
        <f t="shared" si="2"/>
        <v>87.23262032085562</v>
      </c>
      <c r="R22" s="104" t="s">
        <v>49</v>
      </c>
      <c r="S22" s="5"/>
    </row>
    <row r="23" spans="1:19" ht="29.25" customHeight="1" thickBot="1">
      <c r="A23" s="40">
        <v>16</v>
      </c>
      <c r="B23" s="256" t="s">
        <v>23</v>
      </c>
      <c r="C23" s="257"/>
      <c r="D23" s="96">
        <f>SUM(START:END!D23)</f>
        <v>255</v>
      </c>
      <c r="E23" s="96">
        <f>SUM(START:END!E23)</f>
        <v>75</v>
      </c>
      <c r="F23" s="96">
        <f>SUM(START:END!F23)</f>
        <v>13</v>
      </c>
      <c r="G23" s="96">
        <f>SUM(START:END!G23)</f>
        <v>3</v>
      </c>
      <c r="H23" s="74">
        <f t="shared" si="0"/>
        <v>346</v>
      </c>
      <c r="I23" s="259">
        <f t="shared" si="1"/>
        <v>3.6820809248554913</v>
      </c>
      <c r="J23" s="137">
        <v>3.6982758620689653</v>
      </c>
      <c r="K23" s="120">
        <v>3.598337950138504</v>
      </c>
      <c r="L23" s="80">
        <v>3.6675824175824174</v>
      </c>
      <c r="M23" s="77">
        <v>3.6330749354005167</v>
      </c>
      <c r="N23" s="77">
        <v>3.685185185185185</v>
      </c>
      <c r="O23" s="130">
        <v>3.6178010471204187</v>
      </c>
      <c r="P23" s="151">
        <v>3.64070351758794</v>
      </c>
      <c r="Q23" s="261">
        <f t="shared" si="2"/>
        <v>92.05202312138728</v>
      </c>
      <c r="R23" s="103"/>
      <c r="S23" s="5"/>
    </row>
    <row r="24" spans="1:19" ht="29.25" customHeight="1" thickBot="1">
      <c r="A24" s="40">
        <v>17</v>
      </c>
      <c r="B24" s="250" t="s">
        <v>24</v>
      </c>
      <c r="C24" s="251"/>
      <c r="D24" s="96">
        <f>SUM(START:END!D24)</f>
        <v>254</v>
      </c>
      <c r="E24" s="96">
        <f>SUM(START:END!E24)</f>
        <v>100</v>
      </c>
      <c r="F24" s="96">
        <f>SUM(START:END!F24)</f>
        <v>19</v>
      </c>
      <c r="G24" s="96">
        <f>SUM(START:END!G24)</f>
        <v>3</v>
      </c>
      <c r="H24" s="74">
        <f t="shared" si="0"/>
        <v>376</v>
      </c>
      <c r="I24" s="259">
        <f t="shared" si="1"/>
        <v>3.609042553191489</v>
      </c>
      <c r="J24" s="137">
        <v>3.6351706036745406</v>
      </c>
      <c r="K24" s="120">
        <v>3.5497512437810945</v>
      </c>
      <c r="L24" s="80">
        <v>3.59950248756219</v>
      </c>
      <c r="M24" s="77">
        <v>3.5182481751824817</v>
      </c>
      <c r="N24" s="77">
        <v>3.6189320388349513</v>
      </c>
      <c r="O24" s="130">
        <v>3.528436018957346</v>
      </c>
      <c r="P24" s="151">
        <v>3.4891041162227605</v>
      </c>
      <c r="Q24" s="261">
        <f t="shared" si="2"/>
        <v>90.22606382978722</v>
      </c>
      <c r="R24" s="104" t="s">
        <v>49</v>
      </c>
      <c r="S24" s="5"/>
    </row>
    <row r="25" spans="1:19" ht="29.25" customHeight="1" thickBot="1">
      <c r="A25" s="40">
        <v>18</v>
      </c>
      <c r="B25" s="227" t="s">
        <v>25</v>
      </c>
      <c r="C25" s="241"/>
      <c r="D25" s="96">
        <f>SUM(START:END!D25)</f>
        <v>138</v>
      </c>
      <c r="E25" s="96">
        <f>SUM(START:END!E25)</f>
        <v>131</v>
      </c>
      <c r="F25" s="96">
        <f>SUM(START:END!F25)</f>
        <v>76</v>
      </c>
      <c r="G25" s="96">
        <f>SUM(START:END!G25)</f>
        <v>31</v>
      </c>
      <c r="H25" s="74">
        <f t="shared" si="0"/>
        <v>376</v>
      </c>
      <c r="I25" s="141">
        <f t="shared" si="1"/>
        <v>3</v>
      </c>
      <c r="J25" s="137">
        <v>3.0393700787401574</v>
      </c>
      <c r="K25" s="120">
        <v>2.9328358208955225</v>
      </c>
      <c r="L25" s="80">
        <v>2.9576059850374063</v>
      </c>
      <c r="M25" s="77">
        <v>3.0338983050847457</v>
      </c>
      <c r="N25" s="77">
        <v>3.108433734939759</v>
      </c>
      <c r="O25" s="130">
        <v>3.0736342042755345</v>
      </c>
      <c r="P25" s="151">
        <v>2.9454976303317535</v>
      </c>
      <c r="Q25" s="84">
        <f t="shared" si="2"/>
        <v>75</v>
      </c>
      <c r="R25" s="104" t="s">
        <v>49</v>
      </c>
      <c r="S25" s="5"/>
    </row>
    <row r="26" spans="1:19" ht="29.25" customHeight="1" thickBot="1">
      <c r="A26" s="40">
        <v>19</v>
      </c>
      <c r="B26" s="254" t="s">
        <v>26</v>
      </c>
      <c r="C26" s="255"/>
      <c r="D26" s="96">
        <f>SUM(START:END!D26)</f>
        <v>163</v>
      </c>
      <c r="E26" s="96">
        <f>SUM(START:END!E26)</f>
        <v>142</v>
      </c>
      <c r="F26" s="96">
        <f>SUM(START:END!F26)</f>
        <v>58</v>
      </c>
      <c r="G26" s="96">
        <f>SUM(START:END!G26)</f>
        <v>12</v>
      </c>
      <c r="H26" s="74">
        <f t="shared" si="0"/>
        <v>375</v>
      </c>
      <c r="I26" s="259">
        <f t="shared" si="1"/>
        <v>3.216</v>
      </c>
      <c r="J26" s="137">
        <v>3.2598425196850394</v>
      </c>
      <c r="K26" s="120">
        <v>3.2512437810945274</v>
      </c>
      <c r="L26" s="80">
        <v>3.0374064837905235</v>
      </c>
      <c r="M26" s="77">
        <v>3.19559902200489</v>
      </c>
      <c r="N26" s="77">
        <v>3.1435523114355233</v>
      </c>
      <c r="O26" s="130">
        <v>3.125</v>
      </c>
      <c r="P26" s="151">
        <v>3.0509708737864076</v>
      </c>
      <c r="Q26" s="261">
        <f t="shared" si="2"/>
        <v>80.4</v>
      </c>
      <c r="R26" s="104" t="s">
        <v>49</v>
      </c>
      <c r="S26" s="5"/>
    </row>
    <row r="27" spans="1:19" ht="29.25" customHeight="1" thickBot="1">
      <c r="A27" s="40">
        <v>20</v>
      </c>
      <c r="B27" s="250" t="s">
        <v>27</v>
      </c>
      <c r="C27" s="258"/>
      <c r="D27" s="97">
        <f>SUM(START:END!D27)</f>
        <v>231</v>
      </c>
      <c r="E27" s="97">
        <f>SUM(START:END!E27)</f>
        <v>123</v>
      </c>
      <c r="F27" s="97">
        <f>SUM(START:END!F27)</f>
        <v>21</v>
      </c>
      <c r="G27" s="97">
        <f>SUM(START:END!G27)</f>
        <v>2</v>
      </c>
      <c r="H27" s="72">
        <f t="shared" si="0"/>
        <v>377</v>
      </c>
      <c r="I27" s="259">
        <f t="shared" si="1"/>
        <v>3.546419098143236</v>
      </c>
      <c r="J27" s="137">
        <v>3.5013123359580054</v>
      </c>
      <c r="K27" s="120">
        <v>3.4713216957605986</v>
      </c>
      <c r="L27" s="80">
        <v>3.509950248756219</v>
      </c>
      <c r="M27" s="77">
        <v>3.5658536585365854</v>
      </c>
      <c r="N27" s="77">
        <v>3.6195121951219513</v>
      </c>
      <c r="O27" s="130">
        <v>3.510688836104513</v>
      </c>
      <c r="P27" s="151">
        <v>3.4795180722891565</v>
      </c>
      <c r="Q27" s="261">
        <f t="shared" si="2"/>
        <v>88.6604774535809</v>
      </c>
      <c r="R27" s="104" t="s">
        <v>49</v>
      </c>
      <c r="S27" s="5"/>
    </row>
    <row r="28" spans="2:17" ht="29.25" customHeight="1">
      <c r="B28" s="98"/>
      <c r="C28" s="98"/>
      <c r="D28" s="99"/>
      <c r="E28" s="99"/>
      <c r="F28" s="99"/>
      <c r="G28" s="99"/>
      <c r="H28" s="68"/>
      <c r="I28" s="75"/>
      <c r="J28" s="75"/>
      <c r="K28" s="75"/>
      <c r="L28" s="75"/>
      <c r="N28" s="75"/>
      <c r="O28" s="131"/>
      <c r="P28" s="131"/>
      <c r="Q28" s="95"/>
    </row>
    <row r="29" spans="1:19" s="17" customFormat="1" ht="29.25" customHeight="1" thickBot="1">
      <c r="A29" s="31"/>
      <c r="B29" s="100"/>
      <c r="C29" s="101"/>
      <c r="D29" s="105"/>
      <c r="E29" s="105"/>
      <c r="F29" s="105"/>
      <c r="G29" s="105"/>
      <c r="H29" s="65"/>
      <c r="I29" s="75"/>
      <c r="J29" s="75"/>
      <c r="K29" s="75"/>
      <c r="L29" s="75"/>
      <c r="M29" s="75"/>
      <c r="N29" s="75"/>
      <c r="O29" s="131"/>
      <c r="P29" s="131"/>
      <c r="Q29" s="95"/>
      <c r="R29" s="4"/>
      <c r="S29" s="4"/>
    </row>
    <row r="30" spans="1:17" ht="29.25" customHeight="1" thickBot="1">
      <c r="A30" s="94"/>
      <c r="B30" s="236" t="s">
        <v>19</v>
      </c>
      <c r="C30" s="237"/>
      <c r="D30" s="237"/>
      <c r="E30" s="237"/>
      <c r="F30" s="237"/>
      <c r="G30" s="238"/>
      <c r="H30" s="116"/>
      <c r="I30" s="138" t="s">
        <v>76</v>
      </c>
      <c r="J30" s="134" t="s">
        <v>80</v>
      </c>
      <c r="K30" s="126" t="s">
        <v>75</v>
      </c>
      <c r="L30" s="123" t="s">
        <v>73</v>
      </c>
      <c r="M30" s="78" t="s">
        <v>69</v>
      </c>
      <c r="N30" s="130" t="s">
        <v>63</v>
      </c>
      <c r="O30" s="130" t="s">
        <v>55</v>
      </c>
      <c r="P30" s="151" t="s">
        <v>64</v>
      </c>
      <c r="Q30" s="138" t="s">
        <v>76</v>
      </c>
    </row>
    <row r="31" spans="1:19" ht="29.25" customHeight="1" thickBot="1">
      <c r="A31" s="40"/>
      <c r="B31" s="239" t="s">
        <v>0</v>
      </c>
      <c r="C31" s="240"/>
      <c r="D31" s="231" t="s">
        <v>42</v>
      </c>
      <c r="E31" s="232"/>
      <c r="F31" s="232"/>
      <c r="G31" s="233"/>
      <c r="H31" s="66"/>
      <c r="I31" s="145" t="s">
        <v>1</v>
      </c>
      <c r="J31" s="142" t="s">
        <v>1</v>
      </c>
      <c r="K31" s="124" t="s">
        <v>1</v>
      </c>
      <c r="L31" s="79" t="s">
        <v>1</v>
      </c>
      <c r="M31" s="79" t="s">
        <v>1</v>
      </c>
      <c r="N31" s="127" t="s">
        <v>1</v>
      </c>
      <c r="O31" s="127" t="s">
        <v>1</v>
      </c>
      <c r="P31" s="152" t="s">
        <v>1</v>
      </c>
      <c r="Q31" s="155" t="s">
        <v>1</v>
      </c>
      <c r="R31" s="102" t="s">
        <v>46</v>
      </c>
      <c r="S31" s="221" t="s">
        <v>51</v>
      </c>
    </row>
    <row r="32" spans="1:19" ht="29.25" customHeight="1" thickBot="1">
      <c r="A32" s="40"/>
      <c r="B32" s="112"/>
      <c r="C32" s="113"/>
      <c r="D32" s="114" t="s">
        <v>2</v>
      </c>
      <c r="E32" s="114" t="s">
        <v>3</v>
      </c>
      <c r="F32" s="114" t="s">
        <v>4</v>
      </c>
      <c r="G32" s="114" t="s">
        <v>5</v>
      </c>
      <c r="H32" s="115"/>
      <c r="I32" s="146" t="s">
        <v>7</v>
      </c>
      <c r="J32" s="143" t="s">
        <v>7</v>
      </c>
      <c r="K32" s="125" t="s">
        <v>7</v>
      </c>
      <c r="L32" s="123" t="s">
        <v>7</v>
      </c>
      <c r="M32" s="76" t="s">
        <v>7</v>
      </c>
      <c r="N32" s="129" t="s">
        <v>7</v>
      </c>
      <c r="O32" s="129" t="s">
        <v>7</v>
      </c>
      <c r="P32" s="153" t="s">
        <v>7</v>
      </c>
      <c r="Q32" s="156" t="s">
        <v>7</v>
      </c>
      <c r="R32" s="30" t="s">
        <v>47</v>
      </c>
      <c r="S32" s="222"/>
    </row>
    <row r="33" spans="1:19" ht="54" customHeight="1" thickBot="1">
      <c r="A33" s="107"/>
      <c r="B33" s="108"/>
      <c r="C33" s="109" t="s">
        <v>60</v>
      </c>
      <c r="D33" s="110" t="s">
        <v>67</v>
      </c>
      <c r="E33" s="110" t="s">
        <v>10</v>
      </c>
      <c r="F33" s="110" t="s">
        <v>11</v>
      </c>
      <c r="G33" s="110" t="s">
        <v>12</v>
      </c>
      <c r="H33" s="111"/>
      <c r="I33" s="147" t="s">
        <v>65</v>
      </c>
      <c r="J33" s="143" t="s">
        <v>54</v>
      </c>
      <c r="K33" s="125" t="s">
        <v>54</v>
      </c>
      <c r="L33" s="123" t="s">
        <v>54</v>
      </c>
      <c r="M33" s="76" t="s">
        <v>54</v>
      </c>
      <c r="N33" s="76"/>
      <c r="O33" s="130" t="s">
        <v>54</v>
      </c>
      <c r="P33" s="151" t="s">
        <v>54</v>
      </c>
      <c r="Q33" s="157" t="s">
        <v>68</v>
      </c>
      <c r="R33" s="102" t="s">
        <v>45</v>
      </c>
      <c r="S33" s="28" t="s">
        <v>50</v>
      </c>
    </row>
    <row r="34" spans="1:19" ht="29.25" customHeight="1" thickBot="1">
      <c r="A34" s="40">
        <v>21</v>
      </c>
      <c r="B34" s="227" t="s">
        <v>34</v>
      </c>
      <c r="C34" s="228"/>
      <c r="D34" s="97">
        <f>SUM(START:END!D34)</f>
        <v>88</v>
      </c>
      <c r="E34" s="97">
        <f>SUM(START:END!E34)</f>
        <v>198</v>
      </c>
      <c r="F34" s="97">
        <f>SUM(START:END!F34)</f>
        <v>64</v>
      </c>
      <c r="G34" s="97">
        <f>SUM(START:END!G34)</f>
        <v>29</v>
      </c>
      <c r="H34" s="72">
        <f aca="true" t="shared" si="3" ref="H34:H40">SUM(D34:G34)</f>
        <v>379</v>
      </c>
      <c r="I34" s="148">
        <f aca="true" t="shared" si="4" ref="I34:I40">(+D34*4+E34*3+F34*2+G34*1)/H34</f>
        <v>2.9102902374670183</v>
      </c>
      <c r="J34" s="144">
        <v>3.0079155672823217</v>
      </c>
      <c r="K34" s="121">
        <v>2.865</v>
      </c>
      <c r="L34" s="123">
        <v>3.0074626865671643</v>
      </c>
      <c r="M34" s="80">
        <v>2.783295711060948</v>
      </c>
      <c r="N34" s="80">
        <v>2.8634146341463413</v>
      </c>
      <c r="O34" s="132">
        <v>2.918854415274463</v>
      </c>
      <c r="P34" s="154">
        <v>2.7167487684729066</v>
      </c>
      <c r="Q34" s="84">
        <f>I34*25</f>
        <v>72.75725593667546</v>
      </c>
      <c r="R34" s="103"/>
      <c r="S34" s="27"/>
    </row>
    <row r="35" spans="1:19" ht="29.25" customHeight="1" thickBot="1">
      <c r="A35" s="40">
        <v>22</v>
      </c>
      <c r="B35" s="267" t="s">
        <v>35</v>
      </c>
      <c r="C35" s="268"/>
      <c r="D35" s="97">
        <f>SUM(START:END!D35)</f>
        <v>49</v>
      </c>
      <c r="E35" s="97">
        <f>SUM(START:END!E35)</f>
        <v>143</v>
      </c>
      <c r="F35" s="97">
        <f>SUM(START:END!F35)</f>
        <v>138</v>
      </c>
      <c r="G35" s="97">
        <f>SUM(START:END!G35)</f>
        <v>46</v>
      </c>
      <c r="H35" s="72">
        <f t="shared" si="3"/>
        <v>376</v>
      </c>
      <c r="I35" s="269">
        <f t="shared" si="4"/>
        <v>2.518617021276596</v>
      </c>
      <c r="J35" s="270">
        <v>2.425196850393701</v>
      </c>
      <c r="K35" s="121">
        <v>2.3935643564356437</v>
      </c>
      <c r="L35" s="123">
        <v>2.5323383084577116</v>
      </c>
      <c r="M35" s="80">
        <v>2.5620767494356658</v>
      </c>
      <c r="N35" s="80">
        <v>2.5946601941747574</v>
      </c>
      <c r="O35" s="132">
        <v>2.5645933014354068</v>
      </c>
      <c r="P35" s="154">
        <v>2.427536231884058</v>
      </c>
      <c r="Q35" s="271">
        <f aca="true" t="shared" si="5" ref="Q35:Q40">I35*25</f>
        <v>62.965425531914896</v>
      </c>
      <c r="R35" s="103"/>
      <c r="S35" s="27"/>
    </row>
    <row r="36" spans="1:19" ht="29.25" customHeight="1" thickBot="1">
      <c r="A36" s="40">
        <v>23</v>
      </c>
      <c r="B36" s="250" t="s">
        <v>36</v>
      </c>
      <c r="C36" s="258"/>
      <c r="D36" s="97">
        <f>SUM(START:END!D36)</f>
        <v>160</v>
      </c>
      <c r="E36" s="97">
        <f>SUM(START:END!E36)</f>
        <v>179</v>
      </c>
      <c r="F36" s="97">
        <f>SUM(START:END!F36)</f>
        <v>34</v>
      </c>
      <c r="G36" s="97">
        <f>SUM(START:END!G36)</f>
        <v>6</v>
      </c>
      <c r="H36" s="72">
        <f t="shared" si="3"/>
        <v>379</v>
      </c>
      <c r="I36" s="148">
        <f t="shared" si="4"/>
        <v>3.300791556728232</v>
      </c>
      <c r="J36" s="144">
        <v>3.2797783933518008</v>
      </c>
      <c r="K36" s="121">
        <v>3.2606516290726817</v>
      </c>
      <c r="L36" s="123">
        <v>3.2644836272040303</v>
      </c>
      <c r="M36" s="80">
        <v>3.222972972972973</v>
      </c>
      <c r="N36" s="80">
        <v>3.18407960199005</v>
      </c>
      <c r="O36" s="132">
        <v>3.2559808612440193</v>
      </c>
      <c r="P36" s="154">
        <v>3.095354523227384</v>
      </c>
      <c r="Q36" s="261">
        <f t="shared" si="5"/>
        <v>82.5197889182058</v>
      </c>
      <c r="R36" s="104" t="s">
        <v>49</v>
      </c>
      <c r="S36" s="5"/>
    </row>
    <row r="37" spans="1:19" ht="29.25" customHeight="1" thickBot="1">
      <c r="A37" s="40">
        <v>24</v>
      </c>
      <c r="B37" s="234" t="s">
        <v>37</v>
      </c>
      <c r="C37" s="235"/>
      <c r="D37" s="97">
        <f>SUM(START:END!D37)</f>
        <v>114</v>
      </c>
      <c r="E37" s="97">
        <f>SUM(START:END!E37)</f>
        <v>200</v>
      </c>
      <c r="F37" s="97">
        <f>SUM(START:END!F37)</f>
        <v>56</v>
      </c>
      <c r="G37" s="97">
        <f>SUM(START:END!G37)</f>
        <v>8</v>
      </c>
      <c r="H37" s="72">
        <f t="shared" si="3"/>
        <v>378</v>
      </c>
      <c r="I37" s="148">
        <f t="shared" si="4"/>
        <v>3.111111111111111</v>
      </c>
      <c r="J37" s="144">
        <v>3.0866141732283463</v>
      </c>
      <c r="K37" s="121">
        <v>3.117794486215539</v>
      </c>
      <c r="L37" s="123">
        <v>3.208955223880597</v>
      </c>
      <c r="M37" s="80">
        <v>3.056689342403628</v>
      </c>
      <c r="N37" s="80">
        <v>3.0851581508515813</v>
      </c>
      <c r="O37" s="132">
        <v>3.050239234449761</v>
      </c>
      <c r="P37" s="154">
        <v>2.966019417475728</v>
      </c>
      <c r="Q37" s="84">
        <f t="shared" si="5"/>
        <v>77.77777777777779</v>
      </c>
      <c r="R37" s="103"/>
      <c r="S37" s="5"/>
    </row>
    <row r="38" spans="1:19" ht="29.25" customHeight="1" thickBot="1">
      <c r="A38" s="40">
        <v>25</v>
      </c>
      <c r="B38" s="250" t="s">
        <v>28</v>
      </c>
      <c r="C38" s="258"/>
      <c r="D38" s="97">
        <f>SUM(START:END!D38)</f>
        <v>159</v>
      </c>
      <c r="E38" s="97">
        <f>SUM(START:END!E38)</f>
        <v>181</v>
      </c>
      <c r="F38" s="97">
        <f>SUM(START:END!F38)</f>
        <v>26</v>
      </c>
      <c r="G38" s="97">
        <f>SUM(START:END!G38)</f>
        <v>10</v>
      </c>
      <c r="H38" s="72">
        <f t="shared" si="3"/>
        <v>376</v>
      </c>
      <c r="I38" s="148">
        <f t="shared" si="4"/>
        <v>3.300531914893617</v>
      </c>
      <c r="J38" s="144">
        <v>3.377952755905512</v>
      </c>
      <c r="K38" s="121">
        <v>3.3333333333333335</v>
      </c>
      <c r="L38" s="123">
        <v>3.3308457711442787</v>
      </c>
      <c r="M38" s="80">
        <v>3.235827664399093</v>
      </c>
      <c r="N38" s="80">
        <v>3.2673031026252985</v>
      </c>
      <c r="O38" s="132">
        <v>3.0526315789473686</v>
      </c>
      <c r="P38" s="154">
        <v>2.7622549019607843</v>
      </c>
      <c r="Q38" s="261">
        <f t="shared" si="5"/>
        <v>82.51329787234043</v>
      </c>
      <c r="R38" s="103"/>
      <c r="S38" s="5"/>
    </row>
    <row r="39" spans="1:19" ht="29.25" customHeight="1" thickBot="1">
      <c r="A39" s="40">
        <v>26</v>
      </c>
      <c r="B39" s="254" t="s">
        <v>29</v>
      </c>
      <c r="C39" s="255"/>
      <c r="D39" s="97">
        <f>SUM(START:END!D39)</f>
        <v>162</v>
      </c>
      <c r="E39" s="97">
        <f>SUM(START:END!E39)</f>
        <v>148</v>
      </c>
      <c r="F39" s="97">
        <f>SUM(START:END!F39)</f>
        <v>56</v>
      </c>
      <c r="G39" s="97">
        <f>SUM(START:END!G39)</f>
        <v>13</v>
      </c>
      <c r="H39" s="72">
        <f t="shared" si="3"/>
        <v>379</v>
      </c>
      <c r="I39" s="148">
        <f t="shared" si="4"/>
        <v>3.2110817941952505</v>
      </c>
      <c r="J39" s="144">
        <v>3.518421052631579</v>
      </c>
      <c r="K39" s="121">
        <v>3.443609022556391</v>
      </c>
      <c r="L39" s="123">
        <v>3.5696517412935322</v>
      </c>
      <c r="M39" s="80">
        <v>3.415704387990762</v>
      </c>
      <c r="N39" s="80">
        <v>3.530562347188264</v>
      </c>
      <c r="O39" s="132">
        <v>3.514354066985646</v>
      </c>
      <c r="P39" s="154">
        <v>3.296116504854369</v>
      </c>
      <c r="Q39" s="261">
        <f t="shared" si="5"/>
        <v>80.27704485488127</v>
      </c>
      <c r="R39" s="103"/>
      <c r="S39" s="5"/>
    </row>
    <row r="40" spans="1:19" ht="29.25" customHeight="1" thickBot="1">
      <c r="A40" s="40">
        <v>27</v>
      </c>
      <c r="B40" s="227" t="s">
        <v>30</v>
      </c>
      <c r="C40" s="228"/>
      <c r="D40" s="97">
        <f>SUM(START:END!D40)</f>
        <v>125</v>
      </c>
      <c r="E40" s="97">
        <f>SUM(START:END!E40)</f>
        <v>188</v>
      </c>
      <c r="F40" s="97">
        <f>SUM(START:END!F40)</f>
        <v>52</v>
      </c>
      <c r="G40" s="97">
        <f>SUM(START:END!G40)</f>
        <v>12</v>
      </c>
      <c r="H40" s="72">
        <f t="shared" si="3"/>
        <v>377</v>
      </c>
      <c r="I40" s="148">
        <f t="shared" si="4"/>
        <v>3.129973474801061</v>
      </c>
      <c r="J40" s="144">
        <v>3.2125984251968505</v>
      </c>
      <c r="K40" s="121">
        <v>3.0501253132832082</v>
      </c>
      <c r="L40" s="123">
        <v>3.1393034825870645</v>
      </c>
      <c r="M40" s="80">
        <v>2.9701149425287356</v>
      </c>
      <c r="N40" s="80">
        <v>3.0073529411764706</v>
      </c>
      <c r="O40" s="132">
        <v>2.9857142857142858</v>
      </c>
      <c r="P40" s="154">
        <v>2.9128329297820823</v>
      </c>
      <c r="Q40" s="84">
        <f t="shared" si="5"/>
        <v>78.24933687002653</v>
      </c>
      <c r="R40" s="104" t="s">
        <v>49</v>
      </c>
      <c r="S40" s="5"/>
    </row>
    <row r="41" spans="2:17" ht="29.25" customHeight="1" thickBot="1">
      <c r="B41" s="53"/>
      <c r="C41" s="53"/>
      <c r="D41" s="68"/>
      <c r="E41" s="68"/>
      <c r="F41" s="68"/>
      <c r="G41" s="68"/>
      <c r="H41" s="68"/>
      <c r="I41" s="106"/>
      <c r="J41" s="106"/>
      <c r="K41" s="106"/>
      <c r="L41" s="75"/>
      <c r="M41" s="81"/>
      <c r="N41" s="82"/>
      <c r="O41" s="63"/>
      <c r="P41" s="63"/>
      <c r="Q41" s="95"/>
    </row>
    <row r="42" spans="1:18" ht="29.25" customHeight="1" thickBot="1">
      <c r="A42" s="211" t="s">
        <v>62</v>
      </c>
      <c r="B42" s="212"/>
      <c r="C42" s="212"/>
      <c r="D42" s="212"/>
      <c r="E42" s="212"/>
      <c r="F42" s="212"/>
      <c r="G42" s="212"/>
      <c r="H42" s="213"/>
      <c r="I42" s="141">
        <f>SUM(I8:I40)/27</f>
        <v>3.151286698174503</v>
      </c>
      <c r="J42" s="137">
        <v>3.1980927089059343</v>
      </c>
      <c r="K42" s="120">
        <v>3.1336770614447174</v>
      </c>
      <c r="L42" s="123">
        <v>3.16433918146248</v>
      </c>
      <c r="M42" s="77">
        <v>3.1159082483748213</v>
      </c>
      <c r="N42" s="122">
        <v>3.1547475196337085</v>
      </c>
      <c r="O42" s="62">
        <v>3.1347782604012293</v>
      </c>
      <c r="P42" s="149">
        <v>3.0553956923403467</v>
      </c>
      <c r="Q42" s="150">
        <f>I42*25</f>
        <v>78.78216745436258</v>
      </c>
      <c r="R42" s="20"/>
    </row>
  </sheetData>
  <sheetProtection/>
  <mergeCells count="39">
    <mergeCell ref="D1:G1"/>
    <mergeCell ref="B5:C5"/>
    <mergeCell ref="S5:S6"/>
    <mergeCell ref="B1:C1"/>
    <mergeCell ref="B4:G4"/>
    <mergeCell ref="D5:G5"/>
    <mergeCell ref="B24:C24"/>
    <mergeCell ref="B25:C25"/>
    <mergeCell ref="B14:C14"/>
    <mergeCell ref="B15:C15"/>
    <mergeCell ref="B16:C16"/>
    <mergeCell ref="B17:C17"/>
    <mergeCell ref="B20:C20"/>
    <mergeCell ref="B21:C21"/>
    <mergeCell ref="B22:C22"/>
    <mergeCell ref="B23:C23"/>
    <mergeCell ref="B26:C26"/>
    <mergeCell ref="S31:S32"/>
    <mergeCell ref="B27:C27"/>
    <mergeCell ref="B30:G30"/>
    <mergeCell ref="B31:C31"/>
    <mergeCell ref="B38:C38"/>
    <mergeCell ref="A42:H42"/>
    <mergeCell ref="D31:G31"/>
    <mergeCell ref="B34:C34"/>
    <mergeCell ref="B35:C35"/>
    <mergeCell ref="B36:C36"/>
    <mergeCell ref="B37:C37"/>
    <mergeCell ref="B39:C39"/>
    <mergeCell ref="B40:C40"/>
    <mergeCell ref="N8:P8"/>
    <mergeCell ref="B18:C18"/>
    <mergeCell ref="B19:C19"/>
    <mergeCell ref="B10:C10"/>
    <mergeCell ref="B11:C11"/>
    <mergeCell ref="B12:C12"/>
    <mergeCell ref="B13:C13"/>
    <mergeCell ref="B8:C8"/>
    <mergeCell ref="B9:C9"/>
  </mergeCells>
  <printOptions/>
  <pageMargins left="0.5905511811023623" right="0.35433070866141736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93" zoomScaleSheetLayoutView="93" zoomScalePageLayoutView="0" workbookViewId="0" topLeftCell="A1">
      <selection activeCell="A8" sqref="A8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9">
        <v>15</v>
      </c>
      <c r="E8" s="49">
        <v>8</v>
      </c>
      <c r="F8" s="49">
        <v>3</v>
      </c>
      <c r="G8" s="49">
        <v>1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5</v>
      </c>
      <c r="E9" s="50">
        <v>15</v>
      </c>
      <c r="F9" s="50">
        <v>7</v>
      </c>
      <c r="G9" s="50">
        <v>0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8</v>
      </c>
      <c r="E10" s="50">
        <v>11</v>
      </c>
      <c r="F10" s="50">
        <v>8</v>
      </c>
      <c r="G10" s="50">
        <v>0</v>
      </c>
      <c r="H10" s="51">
        <f>SUM(D10:G10)</f>
        <v>27</v>
      </c>
      <c r="I10" s="52">
        <f>(+D10*4+E10*3+F10*2+G10*1)/H10</f>
        <v>3</v>
      </c>
    </row>
    <row r="11" spans="1:9" ht="21" customHeight="1" thickBot="1">
      <c r="A11" s="40">
        <v>4</v>
      </c>
      <c r="B11" s="186" t="s">
        <v>38</v>
      </c>
      <c r="C11" s="190"/>
      <c r="D11" s="50">
        <v>15</v>
      </c>
      <c r="E11" s="50">
        <v>10</v>
      </c>
      <c r="F11" s="50">
        <v>2</v>
      </c>
      <c r="G11" s="50">
        <v>0</v>
      </c>
      <c r="H11" s="51">
        <f>SUM(D11:G11)</f>
        <v>27</v>
      </c>
      <c r="I11" s="52">
        <f>(+D11*4+E11*3+F11*2+G11*1)/H11</f>
        <v>3.4814814814814814</v>
      </c>
    </row>
    <row r="12" spans="1:9" ht="21" customHeight="1" thickBot="1">
      <c r="A12" s="40">
        <v>5</v>
      </c>
      <c r="B12" s="200" t="s">
        <v>16</v>
      </c>
      <c r="C12" s="201"/>
      <c r="D12" s="50">
        <v>8</v>
      </c>
      <c r="E12" s="50">
        <v>8</v>
      </c>
      <c r="F12" s="50">
        <v>7</v>
      </c>
      <c r="G12" s="50">
        <v>4</v>
      </c>
      <c r="H12" s="51">
        <f>SUM(D12:G12)</f>
        <v>27</v>
      </c>
      <c r="I12" s="52">
        <f>(+D12*4+E12*3+F12*2+G12*1)/H12</f>
        <v>2.740740740740741</v>
      </c>
    </row>
    <row r="13" spans="1:9" ht="21" customHeight="1" thickBot="1">
      <c r="A13" s="40">
        <v>6</v>
      </c>
      <c r="B13" s="186" t="s">
        <v>17</v>
      </c>
      <c r="C13" s="190"/>
      <c r="D13" s="50">
        <v>13</v>
      </c>
      <c r="E13" s="50">
        <v>10</v>
      </c>
      <c r="F13" s="50">
        <v>2</v>
      </c>
      <c r="G13" s="50">
        <v>2</v>
      </c>
      <c r="H13" s="51">
        <f>SUM(D13:G13)</f>
        <v>27</v>
      </c>
      <c r="I13" s="52">
        <f>(+D13*4+E13*3+F13*2+G13*1)/H13</f>
        <v>3.259259259259259</v>
      </c>
    </row>
    <row r="14" spans="1:9" ht="21" customHeight="1" thickBot="1">
      <c r="A14" s="40">
        <v>7</v>
      </c>
      <c r="B14" s="196" t="s">
        <v>31</v>
      </c>
      <c r="C14" s="197"/>
      <c r="D14" s="47">
        <v>15</v>
      </c>
      <c r="E14" s="47">
        <v>5</v>
      </c>
      <c r="F14" s="47">
        <v>6</v>
      </c>
      <c r="G14" s="47">
        <v>1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7</v>
      </c>
      <c r="E15" s="50">
        <v>15</v>
      </c>
      <c r="F15" s="50">
        <v>3</v>
      </c>
      <c r="G15" s="50">
        <v>2</v>
      </c>
      <c r="H15" s="51">
        <f>SUM(D15:G15)</f>
        <v>27</v>
      </c>
      <c r="I15" s="52">
        <f>(+D15*4+E15*3+F15*2+G15*1)/H15</f>
        <v>3</v>
      </c>
    </row>
    <row r="16" spans="1:9" ht="21" customHeight="1" thickBot="1">
      <c r="A16" s="40">
        <v>9</v>
      </c>
      <c r="B16" s="186" t="s">
        <v>39</v>
      </c>
      <c r="C16" s="190"/>
      <c r="D16" s="50">
        <v>15</v>
      </c>
      <c r="E16" s="50">
        <v>8</v>
      </c>
      <c r="F16" s="50">
        <v>3</v>
      </c>
      <c r="G16" s="50">
        <v>1</v>
      </c>
      <c r="H16" s="51">
        <f>SUM(D16:G16)</f>
        <v>27</v>
      </c>
      <c r="I16" s="52">
        <f>(+D16*4+E16*3+F16*2+G16*1)/H16</f>
        <v>3.3703703703703702</v>
      </c>
    </row>
    <row r="17" spans="1:9" ht="21" customHeight="1" thickBot="1">
      <c r="A17" s="40">
        <v>10</v>
      </c>
      <c r="B17" s="186" t="s">
        <v>20</v>
      </c>
      <c r="C17" s="190"/>
      <c r="D17" s="50">
        <v>12</v>
      </c>
      <c r="E17" s="50">
        <v>11</v>
      </c>
      <c r="F17" s="50">
        <v>2</v>
      </c>
      <c r="G17" s="50">
        <v>2</v>
      </c>
      <c r="H17" s="51">
        <f>SUM(D17:G17)</f>
        <v>27</v>
      </c>
      <c r="I17" s="52">
        <f>(+D17*4+E17*3+F17*2+G17*1)/H17</f>
        <v>3.2222222222222223</v>
      </c>
    </row>
    <row r="18" spans="1:9" ht="21" customHeight="1" thickBot="1">
      <c r="A18" s="40">
        <v>11</v>
      </c>
      <c r="B18" s="196" t="s">
        <v>32</v>
      </c>
      <c r="C18" s="197"/>
      <c r="D18" s="47">
        <v>9</v>
      </c>
      <c r="E18" s="47">
        <v>9</v>
      </c>
      <c r="F18" s="47">
        <v>9</v>
      </c>
      <c r="G18" s="47">
        <v>0</v>
      </c>
      <c r="H18" s="40">
        <f>SUM(D18:G18)</f>
        <v>27</v>
      </c>
      <c r="I18" s="42">
        <f>(+D18*4+E18*3+F18*2+G18*1)/H18</f>
        <v>3</v>
      </c>
    </row>
    <row r="19" spans="1:9" ht="21" customHeight="1" thickBot="1">
      <c r="A19" s="40">
        <v>12</v>
      </c>
      <c r="B19" s="196" t="s">
        <v>33</v>
      </c>
      <c r="C19" s="197"/>
      <c r="D19" s="47">
        <v>18</v>
      </c>
      <c r="E19" s="47">
        <v>7</v>
      </c>
      <c r="F19" s="47">
        <v>2</v>
      </c>
      <c r="G19" s="47">
        <v>0</v>
      </c>
      <c r="H19" s="40">
        <f>SUM(D19:G19)</f>
        <v>27</v>
      </c>
      <c r="I19" s="42">
        <f>(+D19*4+E19*3+F19*2+G19*1)/H19</f>
        <v>3.5925925925925926</v>
      </c>
    </row>
    <row r="20" spans="1:9" ht="21" customHeight="1" thickBot="1">
      <c r="A20" s="40">
        <v>13</v>
      </c>
      <c r="B20" s="186" t="s">
        <v>21</v>
      </c>
      <c r="C20" s="187"/>
      <c r="D20" s="50">
        <v>11</v>
      </c>
      <c r="E20" s="50">
        <v>11</v>
      </c>
      <c r="F20" s="50">
        <v>4</v>
      </c>
      <c r="G20" s="50">
        <v>1</v>
      </c>
      <c r="H20" s="51">
        <f aca="true" t="shared" si="0" ref="H20:H27">SUM(D20:G20)</f>
        <v>27</v>
      </c>
      <c r="I20" s="52">
        <f aca="true" t="shared" si="1" ref="I20:I27">(+D20*4+E20*3+F20*2+G20*1)/H20</f>
        <v>3.185185185185185</v>
      </c>
    </row>
    <row r="21" spans="1:9" ht="21" customHeight="1" thickBot="1">
      <c r="A21" s="40">
        <v>14</v>
      </c>
      <c r="B21" s="186" t="s">
        <v>40</v>
      </c>
      <c r="C21" s="187"/>
      <c r="D21" s="50">
        <v>9</v>
      </c>
      <c r="E21" s="50">
        <v>10</v>
      </c>
      <c r="F21" s="50">
        <v>6</v>
      </c>
      <c r="G21" s="50">
        <v>2</v>
      </c>
      <c r="H21" s="51">
        <f t="shared" si="0"/>
        <v>27</v>
      </c>
      <c r="I21" s="52">
        <f t="shared" si="1"/>
        <v>2.962962962962963</v>
      </c>
    </row>
    <row r="22" spans="1:9" ht="21" customHeight="1" thickBot="1">
      <c r="A22" s="40">
        <v>15</v>
      </c>
      <c r="B22" s="188" t="s">
        <v>22</v>
      </c>
      <c r="C22" s="189"/>
      <c r="D22" s="50">
        <v>18</v>
      </c>
      <c r="E22" s="50">
        <v>3</v>
      </c>
      <c r="F22" s="50">
        <v>4</v>
      </c>
      <c r="G22" s="50">
        <v>2</v>
      </c>
      <c r="H22" s="51">
        <f t="shared" si="0"/>
        <v>27</v>
      </c>
      <c r="I22" s="52">
        <f t="shared" si="1"/>
        <v>3.3703703703703702</v>
      </c>
    </row>
    <row r="23" spans="1:9" ht="21" customHeight="1" thickBot="1">
      <c r="A23" s="40">
        <v>16</v>
      </c>
      <c r="B23" s="205" t="s">
        <v>23</v>
      </c>
      <c r="C23" s="206"/>
      <c r="D23" s="50">
        <v>20</v>
      </c>
      <c r="E23" s="50">
        <v>3</v>
      </c>
      <c r="F23" s="50">
        <v>3</v>
      </c>
      <c r="G23" s="50">
        <v>1</v>
      </c>
      <c r="H23" s="51">
        <f t="shared" si="0"/>
        <v>27</v>
      </c>
      <c r="I23" s="52">
        <f t="shared" si="1"/>
        <v>3.5555555555555554</v>
      </c>
    </row>
    <row r="24" spans="1:9" ht="21" customHeight="1" thickBot="1">
      <c r="A24" s="40">
        <v>17</v>
      </c>
      <c r="B24" s="186" t="s">
        <v>24</v>
      </c>
      <c r="C24" s="190"/>
      <c r="D24" s="50">
        <v>17</v>
      </c>
      <c r="E24" s="50">
        <v>8</v>
      </c>
      <c r="F24" s="50">
        <v>2</v>
      </c>
      <c r="G24" s="50">
        <v>0</v>
      </c>
      <c r="H24" s="51">
        <f t="shared" si="0"/>
        <v>27</v>
      </c>
      <c r="I24" s="52">
        <f t="shared" si="1"/>
        <v>3.5555555555555554</v>
      </c>
    </row>
    <row r="25" spans="1:9" ht="21" customHeight="1" thickBot="1">
      <c r="A25" s="40">
        <v>18</v>
      </c>
      <c r="B25" s="186" t="s">
        <v>25</v>
      </c>
      <c r="C25" s="187"/>
      <c r="D25" s="50">
        <v>12</v>
      </c>
      <c r="E25" s="50">
        <v>10</v>
      </c>
      <c r="F25" s="50">
        <v>2</v>
      </c>
      <c r="G25" s="50">
        <v>3</v>
      </c>
      <c r="H25" s="51">
        <f t="shared" si="0"/>
        <v>27</v>
      </c>
      <c r="I25" s="52">
        <f t="shared" si="1"/>
        <v>3.1481481481481484</v>
      </c>
    </row>
    <row r="26" spans="1:9" ht="21" customHeight="1" thickBot="1">
      <c r="A26" s="40">
        <v>19</v>
      </c>
      <c r="B26" s="188" t="s">
        <v>26</v>
      </c>
      <c r="C26" s="189"/>
      <c r="D26" s="50">
        <v>7</v>
      </c>
      <c r="E26" s="50">
        <v>8</v>
      </c>
      <c r="F26" s="50">
        <v>9</v>
      </c>
      <c r="G26" s="50">
        <v>3</v>
      </c>
      <c r="H26" s="51">
        <f t="shared" si="0"/>
        <v>27</v>
      </c>
      <c r="I26" s="52">
        <f t="shared" si="1"/>
        <v>2.7037037037037037</v>
      </c>
    </row>
    <row r="27" spans="1:9" ht="21" customHeight="1" thickBot="1">
      <c r="A27" s="40">
        <v>20</v>
      </c>
      <c r="B27" s="186" t="s">
        <v>27</v>
      </c>
      <c r="C27" s="187"/>
      <c r="D27" s="50">
        <v>18</v>
      </c>
      <c r="E27" s="50">
        <v>8</v>
      </c>
      <c r="F27" s="50">
        <v>1</v>
      </c>
      <c r="G27" s="50">
        <v>0</v>
      </c>
      <c r="H27" s="51">
        <f t="shared" si="0"/>
        <v>27</v>
      </c>
      <c r="I27" s="52">
        <f t="shared" si="1"/>
        <v>3.6296296296296298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8</v>
      </c>
      <c r="E34" s="50">
        <v>15</v>
      </c>
      <c r="F34" s="50">
        <v>4</v>
      </c>
      <c r="G34" s="50">
        <v>0</v>
      </c>
      <c r="H34" s="51">
        <f>SUM(D34:G34)</f>
        <v>27</v>
      </c>
      <c r="I34" s="52">
        <f>(+D34*4+E34*3+F34*2+G34*1)/H34</f>
        <v>3.1481481481481484</v>
      </c>
    </row>
    <row r="35" spans="1:9" ht="21" customHeight="1" thickBot="1">
      <c r="A35" s="40">
        <v>22</v>
      </c>
      <c r="B35" s="186" t="s">
        <v>35</v>
      </c>
      <c r="C35" s="190"/>
      <c r="D35" s="50">
        <v>3</v>
      </c>
      <c r="E35" s="50">
        <v>17</v>
      </c>
      <c r="F35" s="50">
        <v>5</v>
      </c>
      <c r="G35" s="50">
        <v>2</v>
      </c>
      <c r="H35" s="51">
        <f>SUM(D35:G35)</f>
        <v>27</v>
      </c>
      <c r="I35" s="52">
        <f>(+D35*4+E35*3+F35*2+G35*1)/H35</f>
        <v>2.7777777777777777</v>
      </c>
    </row>
    <row r="36" spans="1:9" ht="21" customHeight="1" thickBot="1">
      <c r="A36" s="40">
        <v>23</v>
      </c>
      <c r="B36" s="186" t="s">
        <v>36</v>
      </c>
      <c r="C36" s="187"/>
      <c r="D36" s="50">
        <v>10</v>
      </c>
      <c r="E36" s="50">
        <v>13</v>
      </c>
      <c r="F36" s="50">
        <v>4</v>
      </c>
      <c r="G36" s="50">
        <v>0</v>
      </c>
      <c r="H36" s="51">
        <f>SUM(D36:G36)</f>
        <v>27</v>
      </c>
      <c r="I36" s="52">
        <f>(+D36*4+E36*3+F36*2+G36*1)/H36</f>
        <v>3.2222222222222223</v>
      </c>
    </row>
    <row r="37" spans="1:9" ht="21" customHeight="1" thickBot="1">
      <c r="A37" s="40">
        <v>24</v>
      </c>
      <c r="B37" s="196" t="s">
        <v>37</v>
      </c>
      <c r="C37" s="197"/>
      <c r="D37" s="47">
        <v>10</v>
      </c>
      <c r="E37" s="47">
        <v>10</v>
      </c>
      <c r="F37" s="47">
        <v>7</v>
      </c>
      <c r="G37" s="47">
        <v>0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12</v>
      </c>
      <c r="E38" s="50">
        <v>10</v>
      </c>
      <c r="F38" s="50">
        <v>4</v>
      </c>
      <c r="G38" s="50">
        <v>1</v>
      </c>
      <c r="H38" s="51">
        <f>SUM(D38:G38)</f>
        <v>27</v>
      </c>
      <c r="I38" s="52">
        <f>(+D38*4+E38*3+F38*2+G38*1)/H38</f>
        <v>3.2222222222222223</v>
      </c>
    </row>
    <row r="39" spans="1:9" ht="21" customHeight="1" thickBot="1">
      <c r="A39" s="40">
        <v>26</v>
      </c>
      <c r="B39" s="188" t="s">
        <v>29</v>
      </c>
      <c r="C39" s="189"/>
      <c r="D39" s="50">
        <v>14</v>
      </c>
      <c r="E39" s="50">
        <v>8</v>
      </c>
      <c r="F39" s="50">
        <v>5</v>
      </c>
      <c r="G39" s="50">
        <v>0</v>
      </c>
      <c r="H39" s="51">
        <f>SUM(D39:G39)</f>
        <v>27</v>
      </c>
      <c r="I39" s="52">
        <f>(+D39*4+E39*3+F39*2+G39*1)/H39</f>
        <v>3.3333333333333335</v>
      </c>
    </row>
    <row r="40" spans="1:9" ht="21" customHeight="1" thickBot="1">
      <c r="A40" s="40">
        <v>27</v>
      </c>
      <c r="B40" s="186" t="s">
        <v>30</v>
      </c>
      <c r="C40" s="190"/>
      <c r="D40" s="50">
        <v>10</v>
      </c>
      <c r="E40" s="50">
        <v>11</v>
      </c>
      <c r="F40" s="50">
        <v>6</v>
      </c>
      <c r="G40" s="50">
        <v>0</v>
      </c>
      <c r="H40" s="51">
        <f>SUM(D40:G40)</f>
        <v>27</v>
      </c>
      <c r="I40" s="52">
        <f>(+D40*4+E40*3+F40*2+G40*1)/H40</f>
        <v>3.1481481481481484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9">
        <v>15</v>
      </c>
      <c r="E8" s="49">
        <v>12</v>
      </c>
      <c r="F8" s="49">
        <v>0</v>
      </c>
      <c r="G8" s="49">
        <v>1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6</v>
      </c>
      <c r="E9" s="50">
        <v>18</v>
      </c>
      <c r="F9" s="50">
        <v>4</v>
      </c>
      <c r="G9" s="50">
        <v>0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7</v>
      </c>
      <c r="E10" s="50">
        <v>13</v>
      </c>
      <c r="F10" s="50">
        <v>6</v>
      </c>
      <c r="G10" s="50">
        <v>1</v>
      </c>
      <c r="H10" s="51">
        <f>SUM(D10:G10)</f>
        <v>27</v>
      </c>
      <c r="I10" s="52">
        <f>(+D10*4+E10*3+F10*2+G10*1)/H10</f>
        <v>2.962962962962963</v>
      </c>
    </row>
    <row r="11" spans="1:9" ht="21" customHeight="1" thickBot="1">
      <c r="A11" s="40">
        <v>4</v>
      </c>
      <c r="B11" s="186" t="s">
        <v>38</v>
      </c>
      <c r="C11" s="190"/>
      <c r="D11" s="50">
        <v>12</v>
      </c>
      <c r="E11" s="50">
        <v>14</v>
      </c>
      <c r="F11" s="50">
        <v>2</v>
      </c>
      <c r="G11" s="50">
        <v>0</v>
      </c>
      <c r="H11" s="51">
        <f>SUM(D11:G11)</f>
        <v>28</v>
      </c>
      <c r="I11" s="52">
        <f>(+D11*4+E11*3+F11*2+G11*1)/H11</f>
        <v>3.357142857142857</v>
      </c>
    </row>
    <row r="12" spans="1:9" ht="21" customHeight="1" thickBot="1">
      <c r="A12" s="40">
        <v>5</v>
      </c>
      <c r="B12" s="200" t="s">
        <v>16</v>
      </c>
      <c r="C12" s="201"/>
      <c r="D12" s="50">
        <v>3</v>
      </c>
      <c r="E12" s="50">
        <v>8</v>
      </c>
      <c r="F12" s="50">
        <v>10</v>
      </c>
      <c r="G12" s="50">
        <v>7</v>
      </c>
      <c r="H12" s="51">
        <f>SUM(D12:G12)</f>
        <v>28</v>
      </c>
      <c r="I12" s="52">
        <f>(+D12*4+E12*3+F12*2+G12*1)/H12</f>
        <v>2.25</v>
      </c>
    </row>
    <row r="13" spans="1:9" ht="21" customHeight="1" thickBot="1">
      <c r="A13" s="40">
        <v>6</v>
      </c>
      <c r="B13" s="186" t="s">
        <v>17</v>
      </c>
      <c r="C13" s="190"/>
      <c r="D13" s="50">
        <v>10</v>
      </c>
      <c r="E13" s="50">
        <v>7</v>
      </c>
      <c r="F13" s="50">
        <v>9</v>
      </c>
      <c r="G13" s="50">
        <v>3</v>
      </c>
      <c r="H13" s="51">
        <f>SUM(D13:G13)</f>
        <v>29</v>
      </c>
      <c r="I13" s="52">
        <f>(+D13*4+E13*3+F13*2+G13*1)/H13</f>
        <v>2.8275862068965516</v>
      </c>
    </row>
    <row r="14" spans="1:9" ht="21" customHeight="1" thickBot="1">
      <c r="A14" s="40">
        <v>7</v>
      </c>
      <c r="B14" s="196" t="s">
        <v>31</v>
      </c>
      <c r="C14" s="197"/>
      <c r="D14" s="47">
        <v>15</v>
      </c>
      <c r="E14" s="47">
        <v>9</v>
      </c>
      <c r="F14" s="47">
        <v>2</v>
      </c>
      <c r="G14" s="47">
        <v>2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6</v>
      </c>
      <c r="E15" s="50">
        <v>13</v>
      </c>
      <c r="F15" s="50">
        <v>5</v>
      </c>
      <c r="G15" s="50">
        <v>3</v>
      </c>
      <c r="H15" s="51">
        <f>SUM(D15:G15)</f>
        <v>27</v>
      </c>
      <c r="I15" s="52">
        <f>(+D15*4+E15*3+F15*2+G15*1)/H15</f>
        <v>2.814814814814815</v>
      </c>
    </row>
    <row r="16" spans="1:9" ht="21" customHeight="1" thickBot="1">
      <c r="A16" s="40">
        <v>9</v>
      </c>
      <c r="B16" s="186" t="s">
        <v>39</v>
      </c>
      <c r="C16" s="190"/>
      <c r="D16" s="50">
        <v>12</v>
      </c>
      <c r="E16" s="50">
        <v>11</v>
      </c>
      <c r="F16" s="50">
        <v>4</v>
      </c>
      <c r="G16" s="50">
        <v>1</v>
      </c>
      <c r="H16" s="51">
        <f>SUM(D16:G16)</f>
        <v>28</v>
      </c>
      <c r="I16" s="52">
        <f>(+D16*4+E16*3+F16*2+G16*1)/H16</f>
        <v>3.2142857142857144</v>
      </c>
    </row>
    <row r="17" spans="1:9" ht="21" customHeight="1" thickBot="1">
      <c r="A17" s="40">
        <v>10</v>
      </c>
      <c r="B17" s="186" t="s">
        <v>20</v>
      </c>
      <c r="C17" s="190"/>
      <c r="D17" s="50">
        <v>7</v>
      </c>
      <c r="E17" s="50">
        <v>14</v>
      </c>
      <c r="F17" s="50">
        <v>7</v>
      </c>
      <c r="G17" s="50">
        <v>0</v>
      </c>
      <c r="H17" s="51">
        <f>SUM(D17:G17)</f>
        <v>28</v>
      </c>
      <c r="I17" s="52">
        <f>(+D17*4+E17*3+F17*2+G17*1)/H17</f>
        <v>3</v>
      </c>
    </row>
    <row r="18" spans="1:9" ht="21" customHeight="1" thickBot="1">
      <c r="A18" s="40">
        <v>11</v>
      </c>
      <c r="B18" s="196" t="s">
        <v>32</v>
      </c>
      <c r="C18" s="197"/>
      <c r="D18" s="47">
        <v>14</v>
      </c>
      <c r="E18" s="47">
        <v>8</v>
      </c>
      <c r="F18" s="47">
        <v>5</v>
      </c>
      <c r="G18" s="47">
        <v>1</v>
      </c>
      <c r="H18" s="40">
        <f>SUM(D18:G18)</f>
        <v>28</v>
      </c>
      <c r="I18" s="42">
        <f>(+D18*4+E18*3+F18*2+G18*1)/H18</f>
        <v>3.25</v>
      </c>
    </row>
    <row r="19" spans="1:9" ht="21" customHeight="1" thickBot="1">
      <c r="A19" s="40">
        <v>12</v>
      </c>
      <c r="B19" s="196" t="s">
        <v>33</v>
      </c>
      <c r="C19" s="197"/>
      <c r="D19" s="47">
        <v>13</v>
      </c>
      <c r="E19" s="47">
        <v>12</v>
      </c>
      <c r="F19" s="47">
        <v>2</v>
      </c>
      <c r="G19" s="47">
        <v>1</v>
      </c>
      <c r="H19" s="40">
        <f>SUM(D19:G19)</f>
        <v>28</v>
      </c>
      <c r="I19" s="42">
        <f>(+D19*4+E19*3+F19*2+G19*1)/H19</f>
        <v>3.3214285714285716</v>
      </c>
    </row>
    <row r="20" spans="1:9" ht="21" customHeight="1" thickBot="1">
      <c r="A20" s="40">
        <v>13</v>
      </c>
      <c r="B20" s="186" t="s">
        <v>21</v>
      </c>
      <c r="C20" s="187"/>
      <c r="D20" s="50">
        <v>5</v>
      </c>
      <c r="E20" s="50">
        <v>13</v>
      </c>
      <c r="F20" s="50">
        <v>10</v>
      </c>
      <c r="G20" s="50">
        <v>1</v>
      </c>
      <c r="H20" s="51">
        <f aca="true" t="shared" si="0" ref="H20:H27">SUM(D20:G20)</f>
        <v>29</v>
      </c>
      <c r="I20" s="52">
        <f aca="true" t="shared" si="1" ref="I20:I27">(+D20*4+E20*3+F20*2+G20*1)/H20</f>
        <v>2.7586206896551726</v>
      </c>
    </row>
    <row r="21" spans="1:9" ht="21" customHeight="1" thickBot="1">
      <c r="A21" s="40">
        <v>14</v>
      </c>
      <c r="B21" s="186" t="s">
        <v>40</v>
      </c>
      <c r="C21" s="187"/>
      <c r="D21" s="50">
        <v>6</v>
      </c>
      <c r="E21" s="50">
        <v>11</v>
      </c>
      <c r="F21" s="50">
        <v>11</v>
      </c>
      <c r="G21" s="50">
        <v>0</v>
      </c>
      <c r="H21" s="51">
        <f t="shared" si="0"/>
        <v>28</v>
      </c>
      <c r="I21" s="52">
        <f t="shared" si="1"/>
        <v>2.8214285714285716</v>
      </c>
    </row>
    <row r="22" spans="1:9" ht="21" customHeight="1" thickBot="1">
      <c r="A22" s="40">
        <v>15</v>
      </c>
      <c r="B22" s="188" t="s">
        <v>22</v>
      </c>
      <c r="C22" s="189"/>
      <c r="D22" s="50">
        <v>19</v>
      </c>
      <c r="E22" s="50">
        <v>4</v>
      </c>
      <c r="F22" s="50">
        <v>2</v>
      </c>
      <c r="G22" s="50">
        <v>3</v>
      </c>
      <c r="H22" s="51">
        <f t="shared" si="0"/>
        <v>28</v>
      </c>
      <c r="I22" s="52">
        <f t="shared" si="1"/>
        <v>3.392857142857143</v>
      </c>
    </row>
    <row r="23" spans="1:9" ht="21" customHeight="1" thickBot="1">
      <c r="A23" s="40">
        <v>16</v>
      </c>
      <c r="B23" s="205" t="s">
        <v>23</v>
      </c>
      <c r="C23" s="206"/>
      <c r="D23" s="50">
        <v>14</v>
      </c>
      <c r="E23" s="50">
        <v>7</v>
      </c>
      <c r="F23" s="50">
        <v>2</v>
      </c>
      <c r="G23" s="50">
        <v>0</v>
      </c>
      <c r="H23" s="51">
        <f t="shared" si="0"/>
        <v>23</v>
      </c>
      <c r="I23" s="52">
        <f t="shared" si="1"/>
        <v>3.5217391304347827</v>
      </c>
    </row>
    <row r="24" spans="1:9" ht="21" customHeight="1" thickBot="1">
      <c r="A24" s="40">
        <v>17</v>
      </c>
      <c r="B24" s="186" t="s">
        <v>24</v>
      </c>
      <c r="C24" s="190"/>
      <c r="D24" s="50">
        <v>16</v>
      </c>
      <c r="E24" s="50">
        <v>8</v>
      </c>
      <c r="F24" s="50">
        <v>3</v>
      </c>
      <c r="G24" s="50">
        <v>0</v>
      </c>
      <c r="H24" s="51">
        <f t="shared" si="0"/>
        <v>27</v>
      </c>
      <c r="I24" s="52">
        <f t="shared" si="1"/>
        <v>3.4814814814814814</v>
      </c>
    </row>
    <row r="25" spans="1:9" ht="21" customHeight="1" thickBot="1">
      <c r="A25" s="40">
        <v>18</v>
      </c>
      <c r="B25" s="186" t="s">
        <v>25</v>
      </c>
      <c r="C25" s="187"/>
      <c r="D25" s="50">
        <v>11</v>
      </c>
      <c r="E25" s="50">
        <v>11</v>
      </c>
      <c r="F25" s="50">
        <v>5</v>
      </c>
      <c r="G25" s="50">
        <v>2</v>
      </c>
      <c r="H25" s="51">
        <f t="shared" si="0"/>
        <v>29</v>
      </c>
      <c r="I25" s="52">
        <f t="shared" si="1"/>
        <v>3.0689655172413794</v>
      </c>
    </row>
    <row r="26" spans="1:9" ht="21" customHeight="1" thickBot="1">
      <c r="A26" s="40">
        <v>19</v>
      </c>
      <c r="B26" s="188" t="s">
        <v>26</v>
      </c>
      <c r="C26" s="189"/>
      <c r="D26" s="50">
        <v>6</v>
      </c>
      <c r="E26" s="50">
        <v>11</v>
      </c>
      <c r="F26" s="50">
        <v>8</v>
      </c>
      <c r="G26" s="50">
        <v>2</v>
      </c>
      <c r="H26" s="51">
        <f t="shared" si="0"/>
        <v>27</v>
      </c>
      <c r="I26" s="52">
        <f t="shared" si="1"/>
        <v>2.7777777777777777</v>
      </c>
    </row>
    <row r="27" spans="1:9" ht="21" customHeight="1" thickBot="1">
      <c r="A27" s="40">
        <v>20</v>
      </c>
      <c r="B27" s="186" t="s">
        <v>27</v>
      </c>
      <c r="C27" s="187"/>
      <c r="D27" s="50">
        <v>13</v>
      </c>
      <c r="E27" s="50">
        <v>14</v>
      </c>
      <c r="F27" s="50">
        <v>1</v>
      </c>
      <c r="G27" s="50">
        <v>0</v>
      </c>
      <c r="H27" s="51">
        <f t="shared" si="0"/>
        <v>28</v>
      </c>
      <c r="I27" s="52">
        <f t="shared" si="1"/>
        <v>3.4285714285714284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12</v>
      </c>
      <c r="E34" s="50">
        <v>13</v>
      </c>
      <c r="F34" s="50">
        <v>2</v>
      </c>
      <c r="G34" s="50">
        <v>2</v>
      </c>
      <c r="H34" s="51">
        <f>SUM(D34:G34)</f>
        <v>29</v>
      </c>
      <c r="I34" s="52">
        <f>(+D34*4+E34*3+F34*2+G34*1)/H34</f>
        <v>3.206896551724138</v>
      </c>
    </row>
    <row r="35" spans="1:9" ht="21" customHeight="1" thickBot="1">
      <c r="A35" s="40">
        <v>22</v>
      </c>
      <c r="B35" s="186" t="s">
        <v>35</v>
      </c>
      <c r="C35" s="190"/>
      <c r="D35" s="50">
        <v>6</v>
      </c>
      <c r="E35" s="50">
        <v>12</v>
      </c>
      <c r="F35" s="50">
        <v>8</v>
      </c>
      <c r="G35" s="50">
        <v>0</v>
      </c>
      <c r="H35" s="51">
        <f>SUM(D35:G35)</f>
        <v>26</v>
      </c>
      <c r="I35" s="52">
        <f>(+D35*4+E35*3+F35*2+G35*1)/H35</f>
        <v>2.923076923076923</v>
      </c>
    </row>
    <row r="36" spans="1:9" ht="21" customHeight="1" thickBot="1">
      <c r="A36" s="40">
        <v>23</v>
      </c>
      <c r="B36" s="186" t="s">
        <v>36</v>
      </c>
      <c r="C36" s="187"/>
      <c r="D36" s="50">
        <v>11</v>
      </c>
      <c r="E36" s="50">
        <v>17</v>
      </c>
      <c r="F36" s="50">
        <v>0</v>
      </c>
      <c r="G36" s="50">
        <v>0</v>
      </c>
      <c r="H36" s="51">
        <f>SUM(D36:G36)</f>
        <v>28</v>
      </c>
      <c r="I36" s="52">
        <f>(+D36*4+E36*3+F36*2+G36*1)/H36</f>
        <v>3.392857142857143</v>
      </c>
    </row>
    <row r="37" spans="1:9" ht="21" customHeight="1" thickBot="1">
      <c r="A37" s="40">
        <v>24</v>
      </c>
      <c r="B37" s="196" t="s">
        <v>37</v>
      </c>
      <c r="C37" s="197"/>
      <c r="D37" s="47">
        <v>10</v>
      </c>
      <c r="E37" s="47">
        <v>14</v>
      </c>
      <c r="F37" s="47">
        <v>4</v>
      </c>
      <c r="G37" s="47">
        <v>0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11</v>
      </c>
      <c r="E38" s="50">
        <v>16</v>
      </c>
      <c r="F38" s="50">
        <v>1</v>
      </c>
      <c r="G38" s="50">
        <v>0</v>
      </c>
      <c r="H38" s="51">
        <f>SUM(D38:G38)</f>
        <v>28</v>
      </c>
      <c r="I38" s="52">
        <f>(+D38*4+E38*3+F38*2+G38*1)/H38</f>
        <v>3.357142857142857</v>
      </c>
    </row>
    <row r="39" spans="1:9" ht="21" customHeight="1" thickBot="1">
      <c r="A39" s="40">
        <v>26</v>
      </c>
      <c r="B39" s="188" t="s">
        <v>29</v>
      </c>
      <c r="C39" s="189"/>
      <c r="D39" s="50">
        <v>13</v>
      </c>
      <c r="E39" s="50">
        <v>15</v>
      </c>
      <c r="F39" s="50">
        <v>1</v>
      </c>
      <c r="G39" s="50">
        <v>0</v>
      </c>
      <c r="H39" s="51">
        <f>SUM(D39:G39)</f>
        <v>29</v>
      </c>
      <c r="I39" s="52">
        <f>(+D39*4+E39*3+F39*2+G39*1)/H39</f>
        <v>3.413793103448276</v>
      </c>
    </row>
    <row r="40" spans="1:9" ht="21" customHeight="1" thickBot="1">
      <c r="A40" s="40">
        <v>27</v>
      </c>
      <c r="B40" s="186" t="s">
        <v>30</v>
      </c>
      <c r="C40" s="190"/>
      <c r="D40" s="50">
        <v>11</v>
      </c>
      <c r="E40" s="50">
        <v>16</v>
      </c>
      <c r="F40" s="50">
        <v>1</v>
      </c>
      <c r="G40" s="50">
        <v>0</v>
      </c>
      <c r="H40" s="51">
        <f>SUM(D40:G40)</f>
        <v>28</v>
      </c>
      <c r="I40" s="52">
        <f>(+D40*4+E40*3+F40*2+G40*1)/H40</f>
        <v>3.357142857142857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78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79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79</v>
      </c>
    </row>
    <row r="8" spans="1:9" ht="22.5" customHeight="1" thickBot="1">
      <c r="A8" s="40">
        <v>1</v>
      </c>
      <c r="B8" s="207" t="s">
        <v>58</v>
      </c>
      <c r="C8" s="208"/>
      <c r="D8" s="49">
        <v>16</v>
      </c>
      <c r="E8" s="49">
        <v>10</v>
      </c>
      <c r="F8" s="49">
        <v>1</v>
      </c>
      <c r="G8" s="49">
        <v>1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4</v>
      </c>
      <c r="E9" s="50">
        <v>16</v>
      </c>
      <c r="F9" s="50">
        <v>7</v>
      </c>
      <c r="G9" s="50">
        <v>2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6</v>
      </c>
      <c r="E10" s="50">
        <v>13</v>
      </c>
      <c r="F10" s="50">
        <v>6</v>
      </c>
      <c r="G10" s="50">
        <v>4</v>
      </c>
      <c r="H10" s="51">
        <f>SUM(D10:G10)</f>
        <v>29</v>
      </c>
      <c r="I10" s="52">
        <f>(+D10*4+E10*3+F10*2+G10*1)/H10</f>
        <v>2.7241379310344827</v>
      </c>
    </row>
    <row r="11" spans="1:9" ht="21" customHeight="1" thickBot="1">
      <c r="A11" s="40">
        <v>4</v>
      </c>
      <c r="B11" s="186" t="s">
        <v>38</v>
      </c>
      <c r="C11" s="190"/>
      <c r="D11" s="50">
        <v>9</v>
      </c>
      <c r="E11" s="50">
        <v>13</v>
      </c>
      <c r="F11" s="50">
        <v>4</v>
      </c>
      <c r="G11" s="50">
        <v>3</v>
      </c>
      <c r="H11" s="51">
        <f>SUM(D11:G11)</f>
        <v>29</v>
      </c>
      <c r="I11" s="52">
        <f>(+D11*4+E11*3+F11*2+G11*1)/H11</f>
        <v>2.9655172413793105</v>
      </c>
    </row>
    <row r="12" spans="1:9" ht="21" customHeight="1" thickBot="1">
      <c r="A12" s="40">
        <v>5</v>
      </c>
      <c r="B12" s="200" t="s">
        <v>16</v>
      </c>
      <c r="C12" s="201"/>
      <c r="D12" s="50">
        <v>9</v>
      </c>
      <c r="E12" s="50">
        <v>6</v>
      </c>
      <c r="F12" s="50">
        <v>7</v>
      </c>
      <c r="G12" s="50">
        <v>6</v>
      </c>
      <c r="H12" s="51">
        <f>SUM(D12:G12)</f>
        <v>28</v>
      </c>
      <c r="I12" s="52">
        <f>(+D12*4+E12*3+F12*2+G12*1)/H12</f>
        <v>2.642857142857143</v>
      </c>
    </row>
    <row r="13" spans="1:9" ht="21" customHeight="1" thickBot="1">
      <c r="A13" s="40">
        <v>6</v>
      </c>
      <c r="B13" s="186" t="s">
        <v>17</v>
      </c>
      <c r="C13" s="190"/>
      <c r="D13" s="50">
        <v>12</v>
      </c>
      <c r="E13" s="50">
        <v>6</v>
      </c>
      <c r="F13" s="50">
        <v>7</v>
      </c>
      <c r="G13" s="50">
        <v>3</v>
      </c>
      <c r="H13" s="51">
        <f>SUM(D13:G13)</f>
        <v>28</v>
      </c>
      <c r="I13" s="52">
        <f>(+D13*4+E13*3+F13*2+G13*1)/H13</f>
        <v>2.9642857142857144</v>
      </c>
    </row>
    <row r="14" spans="1:9" ht="21" customHeight="1" thickBot="1">
      <c r="A14" s="40">
        <v>7</v>
      </c>
      <c r="B14" s="196" t="s">
        <v>31</v>
      </c>
      <c r="C14" s="197"/>
      <c r="D14" s="47">
        <v>10</v>
      </c>
      <c r="E14" s="47">
        <v>10</v>
      </c>
      <c r="F14" s="47">
        <v>7</v>
      </c>
      <c r="G14" s="47">
        <v>2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6</v>
      </c>
      <c r="E15" s="50">
        <v>10</v>
      </c>
      <c r="F15" s="47">
        <v>8</v>
      </c>
      <c r="G15" s="50">
        <v>4</v>
      </c>
      <c r="H15" s="51">
        <f>SUM(D15:G15)</f>
        <v>28</v>
      </c>
      <c r="I15" s="52">
        <f>(+D15*4+E15*3+F15*2+G15*1)/H15</f>
        <v>2.642857142857143</v>
      </c>
    </row>
    <row r="16" spans="1:9" ht="21" customHeight="1" thickBot="1">
      <c r="A16" s="40">
        <v>9</v>
      </c>
      <c r="B16" s="186" t="s">
        <v>39</v>
      </c>
      <c r="C16" s="190"/>
      <c r="D16" s="50">
        <v>9</v>
      </c>
      <c r="E16" s="50">
        <v>12</v>
      </c>
      <c r="F16" s="50">
        <v>6</v>
      </c>
      <c r="G16" s="50">
        <v>7</v>
      </c>
      <c r="H16" s="51">
        <f>SUM(D16:G16)</f>
        <v>34</v>
      </c>
      <c r="I16" s="52">
        <f>(+D16*4+E16*3+F16*2+G16*1)/H16</f>
        <v>2.676470588235294</v>
      </c>
    </row>
    <row r="17" spans="1:9" ht="21" customHeight="1" thickBot="1">
      <c r="A17" s="40">
        <v>10</v>
      </c>
      <c r="B17" s="186" t="s">
        <v>20</v>
      </c>
      <c r="C17" s="190"/>
      <c r="D17" s="50">
        <v>9</v>
      </c>
      <c r="E17" s="50">
        <v>13</v>
      </c>
      <c r="F17" s="50">
        <v>5</v>
      </c>
      <c r="G17" s="50">
        <v>1</v>
      </c>
      <c r="H17" s="51">
        <f>SUM(D17:G17)</f>
        <v>28</v>
      </c>
      <c r="I17" s="52">
        <f>(+D17*4+E17*3+F17*2+G17*1)/H17</f>
        <v>3.0714285714285716</v>
      </c>
    </row>
    <row r="18" spans="1:9" ht="21" customHeight="1" thickBot="1">
      <c r="A18" s="40">
        <v>11</v>
      </c>
      <c r="B18" s="196" t="s">
        <v>32</v>
      </c>
      <c r="C18" s="197"/>
      <c r="D18" s="47">
        <v>18</v>
      </c>
      <c r="E18" s="47">
        <v>4</v>
      </c>
      <c r="F18" s="50">
        <v>3</v>
      </c>
      <c r="G18" s="47">
        <v>3</v>
      </c>
      <c r="H18" s="40">
        <f>SUM(D18:G18)</f>
        <v>28</v>
      </c>
      <c r="I18" s="42">
        <f>(+D18*4+E18*3+F18*2+G18*1)/H18</f>
        <v>3.3214285714285716</v>
      </c>
    </row>
    <row r="19" spans="1:9" ht="21" customHeight="1" thickBot="1">
      <c r="A19" s="40">
        <v>12</v>
      </c>
      <c r="B19" s="196" t="s">
        <v>33</v>
      </c>
      <c r="C19" s="197"/>
      <c r="D19" s="47">
        <v>19</v>
      </c>
      <c r="E19" s="47">
        <v>6</v>
      </c>
      <c r="F19" s="47">
        <v>2</v>
      </c>
      <c r="G19" s="47">
        <v>1</v>
      </c>
      <c r="H19" s="40">
        <f>SUM(D19:G19)</f>
        <v>28</v>
      </c>
      <c r="I19" s="42">
        <f>(+D19*4+E19*3+F19*2+G19*1)/H19</f>
        <v>3.5357142857142856</v>
      </c>
    </row>
    <row r="20" spans="1:9" ht="21" customHeight="1" thickBot="1">
      <c r="A20" s="40">
        <v>13</v>
      </c>
      <c r="B20" s="186" t="s">
        <v>21</v>
      </c>
      <c r="C20" s="187"/>
      <c r="D20" s="50">
        <v>10</v>
      </c>
      <c r="E20" s="50">
        <v>10</v>
      </c>
      <c r="F20" s="47">
        <v>5</v>
      </c>
      <c r="G20" s="50">
        <v>3</v>
      </c>
      <c r="H20" s="51">
        <f aca="true" t="shared" si="0" ref="H20:H27">SUM(D20:G20)</f>
        <v>28</v>
      </c>
      <c r="I20" s="52">
        <f aca="true" t="shared" si="1" ref="I20:I27">(+D20*4+E20*3+F20*2+G20*1)/H20</f>
        <v>2.9642857142857144</v>
      </c>
    </row>
    <row r="21" spans="1:9" ht="21" customHeight="1" thickBot="1">
      <c r="A21" s="40">
        <v>14</v>
      </c>
      <c r="B21" s="186" t="s">
        <v>40</v>
      </c>
      <c r="C21" s="187"/>
      <c r="D21" s="50">
        <v>14</v>
      </c>
      <c r="E21" s="50">
        <v>9</v>
      </c>
      <c r="F21" s="50">
        <v>3</v>
      </c>
      <c r="G21" s="50">
        <v>1</v>
      </c>
      <c r="H21" s="51">
        <f t="shared" si="0"/>
        <v>27</v>
      </c>
      <c r="I21" s="52">
        <f t="shared" si="1"/>
        <v>3.3333333333333335</v>
      </c>
    </row>
    <row r="22" spans="1:9" ht="21" customHeight="1" thickBot="1">
      <c r="A22" s="40">
        <v>15</v>
      </c>
      <c r="B22" s="188" t="s">
        <v>22</v>
      </c>
      <c r="C22" s="189"/>
      <c r="D22" s="50">
        <v>19</v>
      </c>
      <c r="E22" s="50">
        <v>5</v>
      </c>
      <c r="F22" s="50">
        <v>4</v>
      </c>
      <c r="G22" s="50">
        <v>1</v>
      </c>
      <c r="H22" s="51">
        <f t="shared" si="0"/>
        <v>29</v>
      </c>
      <c r="I22" s="52">
        <f t="shared" si="1"/>
        <v>3.4482758620689653</v>
      </c>
    </row>
    <row r="23" spans="1:9" ht="21" customHeight="1" thickBot="1">
      <c r="A23" s="40">
        <v>16</v>
      </c>
      <c r="B23" s="205" t="s">
        <v>23</v>
      </c>
      <c r="C23" s="206"/>
      <c r="D23" s="50">
        <v>20</v>
      </c>
      <c r="E23" s="50">
        <v>3</v>
      </c>
      <c r="F23" s="50">
        <v>3</v>
      </c>
      <c r="G23" s="50">
        <v>1</v>
      </c>
      <c r="H23" s="51">
        <f t="shared" si="0"/>
        <v>27</v>
      </c>
      <c r="I23" s="52">
        <f t="shared" si="1"/>
        <v>3.5555555555555554</v>
      </c>
    </row>
    <row r="24" spans="1:9" ht="21" customHeight="1" thickBot="1">
      <c r="A24" s="40">
        <v>17</v>
      </c>
      <c r="B24" s="186" t="s">
        <v>24</v>
      </c>
      <c r="C24" s="190"/>
      <c r="D24" s="50">
        <v>16</v>
      </c>
      <c r="E24" s="50">
        <v>10</v>
      </c>
      <c r="F24" s="50">
        <v>1</v>
      </c>
      <c r="G24" s="50">
        <v>1</v>
      </c>
      <c r="H24" s="51">
        <f t="shared" si="0"/>
        <v>28</v>
      </c>
      <c r="I24" s="52">
        <f t="shared" si="1"/>
        <v>3.4642857142857144</v>
      </c>
    </row>
    <row r="25" spans="1:9" ht="21" customHeight="1" thickBot="1">
      <c r="A25" s="40">
        <v>18</v>
      </c>
      <c r="B25" s="186" t="s">
        <v>25</v>
      </c>
      <c r="C25" s="187"/>
      <c r="D25" s="50">
        <v>11</v>
      </c>
      <c r="E25" s="50">
        <v>9</v>
      </c>
      <c r="F25" s="50">
        <v>6</v>
      </c>
      <c r="G25" s="50">
        <v>1</v>
      </c>
      <c r="H25" s="51">
        <f t="shared" si="0"/>
        <v>27</v>
      </c>
      <c r="I25" s="52">
        <f t="shared" si="1"/>
        <v>3.111111111111111</v>
      </c>
    </row>
    <row r="26" spans="1:9" ht="21" customHeight="1" thickBot="1">
      <c r="A26" s="40">
        <v>19</v>
      </c>
      <c r="B26" s="188" t="s">
        <v>26</v>
      </c>
      <c r="C26" s="189"/>
      <c r="D26" s="50">
        <v>8</v>
      </c>
      <c r="E26" s="50">
        <v>15</v>
      </c>
      <c r="F26" s="50">
        <v>4</v>
      </c>
      <c r="G26" s="50">
        <v>1</v>
      </c>
      <c r="H26" s="51">
        <f t="shared" si="0"/>
        <v>28</v>
      </c>
      <c r="I26" s="52">
        <f t="shared" si="1"/>
        <v>3.0714285714285716</v>
      </c>
    </row>
    <row r="27" spans="1:9" ht="21" customHeight="1" thickBot="1">
      <c r="A27" s="40">
        <v>20</v>
      </c>
      <c r="B27" s="186" t="s">
        <v>27</v>
      </c>
      <c r="C27" s="187"/>
      <c r="D27" s="50">
        <v>15</v>
      </c>
      <c r="E27" s="50">
        <v>10</v>
      </c>
      <c r="F27" s="50">
        <v>2</v>
      </c>
      <c r="G27" s="50">
        <v>1</v>
      </c>
      <c r="H27" s="51">
        <f t="shared" si="0"/>
        <v>28</v>
      </c>
      <c r="I27" s="52">
        <f t="shared" si="1"/>
        <v>3.392857142857143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79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79</v>
      </c>
    </row>
    <row r="34" spans="1:9" ht="21" customHeight="1" thickBot="1">
      <c r="A34" s="40">
        <v>21</v>
      </c>
      <c r="B34" s="186" t="s">
        <v>34</v>
      </c>
      <c r="C34" s="190"/>
      <c r="D34" s="50">
        <v>7</v>
      </c>
      <c r="E34" s="50">
        <v>18</v>
      </c>
      <c r="F34" s="50">
        <v>2</v>
      </c>
      <c r="G34" s="50">
        <v>1</v>
      </c>
      <c r="H34" s="51">
        <f>SUM(D34:G34)</f>
        <v>28</v>
      </c>
      <c r="I34" s="52">
        <f>(+D34*4+E34*3+F34*2+G34*1)/H34</f>
        <v>3.107142857142857</v>
      </c>
    </row>
    <row r="35" spans="1:9" ht="21" customHeight="1" thickBot="1">
      <c r="A35" s="40">
        <v>22</v>
      </c>
      <c r="B35" s="186" t="s">
        <v>35</v>
      </c>
      <c r="C35" s="190"/>
      <c r="D35" s="50">
        <v>6</v>
      </c>
      <c r="E35" s="50">
        <v>12</v>
      </c>
      <c r="F35" s="50">
        <v>10</v>
      </c>
      <c r="G35" s="50">
        <v>0</v>
      </c>
      <c r="H35" s="51">
        <f>SUM(D35:G35)</f>
        <v>28</v>
      </c>
      <c r="I35" s="52">
        <f>(+D35*4+E35*3+F35*2+G35*1)/H35</f>
        <v>2.857142857142857</v>
      </c>
    </row>
    <row r="36" spans="1:9" ht="21" customHeight="1" thickBot="1">
      <c r="A36" s="40">
        <v>23</v>
      </c>
      <c r="B36" s="186" t="s">
        <v>36</v>
      </c>
      <c r="C36" s="187"/>
      <c r="D36" s="50">
        <v>10</v>
      </c>
      <c r="E36" s="50">
        <v>15</v>
      </c>
      <c r="F36" s="50">
        <v>4</v>
      </c>
      <c r="G36" s="50">
        <v>0</v>
      </c>
      <c r="H36" s="51">
        <f>SUM(D36:G36)</f>
        <v>29</v>
      </c>
      <c r="I36" s="52">
        <f>(+D36*4+E36*3+F36*2+G36*1)/H36</f>
        <v>3.206896551724138</v>
      </c>
    </row>
    <row r="37" spans="1:9" ht="21" customHeight="1" thickBot="1">
      <c r="A37" s="40">
        <v>24</v>
      </c>
      <c r="B37" s="196" t="s">
        <v>37</v>
      </c>
      <c r="C37" s="197"/>
      <c r="D37" s="47">
        <v>12</v>
      </c>
      <c r="E37" s="47">
        <v>14</v>
      </c>
      <c r="F37" s="47">
        <v>2</v>
      </c>
      <c r="G37" s="47">
        <v>0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13</v>
      </c>
      <c r="E38" s="50">
        <v>14</v>
      </c>
      <c r="F38" s="50">
        <v>0</v>
      </c>
      <c r="G38" s="50">
        <v>0</v>
      </c>
      <c r="H38" s="51">
        <f>SUM(D38:G38)</f>
        <v>27</v>
      </c>
      <c r="I38" s="52">
        <f>(+D38*4+E38*3+F38*2+G38*1)/H38</f>
        <v>3.4814814814814814</v>
      </c>
    </row>
    <row r="39" spans="1:9" ht="21" customHeight="1" thickBot="1">
      <c r="A39" s="40">
        <v>26</v>
      </c>
      <c r="B39" s="188" t="s">
        <v>29</v>
      </c>
      <c r="C39" s="189"/>
      <c r="D39" s="50">
        <v>16</v>
      </c>
      <c r="E39" s="50">
        <v>8</v>
      </c>
      <c r="F39" s="50">
        <v>3</v>
      </c>
      <c r="G39" s="50">
        <v>1</v>
      </c>
      <c r="H39" s="51">
        <f>SUM(D39:G39)</f>
        <v>28</v>
      </c>
      <c r="I39" s="52">
        <f>(+D39*4+E39*3+F39*2+G39*1)/H39</f>
        <v>3.392857142857143</v>
      </c>
    </row>
    <row r="40" spans="1:9" ht="21" customHeight="1" thickBot="1">
      <c r="A40" s="40">
        <v>27</v>
      </c>
      <c r="B40" s="186" t="s">
        <v>30</v>
      </c>
      <c r="C40" s="190"/>
      <c r="D40" s="50">
        <v>8</v>
      </c>
      <c r="E40" s="50">
        <v>12</v>
      </c>
      <c r="F40" s="50">
        <v>8</v>
      </c>
      <c r="G40" s="50">
        <v>0</v>
      </c>
      <c r="H40" s="51">
        <f>SUM(D40:G40)</f>
        <v>28</v>
      </c>
      <c r="I40" s="52">
        <f>(+D40*4+E40*3+F40*2+G40*1)/H40</f>
        <v>3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37:C37"/>
    <mergeCell ref="B15:C15"/>
    <mergeCell ref="B22:C22"/>
    <mergeCell ref="B23:C23"/>
    <mergeCell ref="B34:C34"/>
    <mergeCell ref="B35:C35"/>
    <mergeCell ref="B36:C36"/>
    <mergeCell ref="B20:C20"/>
    <mergeCell ref="B21:C21"/>
    <mergeCell ref="B1:C1"/>
    <mergeCell ref="D1:G1"/>
    <mergeCell ref="B4:G4"/>
    <mergeCell ref="B5:C5"/>
    <mergeCell ref="B13:C13"/>
    <mergeCell ref="B14:C14"/>
    <mergeCell ref="D5:G5"/>
    <mergeCell ref="B8:C8"/>
    <mergeCell ref="B9:C9"/>
    <mergeCell ref="B10:C10"/>
    <mergeCell ref="B11:C11"/>
    <mergeCell ref="B12:C12"/>
    <mergeCell ref="B16:C16"/>
    <mergeCell ref="B17:C17"/>
    <mergeCell ref="B18:C18"/>
    <mergeCell ref="B19:C19"/>
    <mergeCell ref="B38:C38"/>
    <mergeCell ref="B39:C39"/>
    <mergeCell ref="B40:C40"/>
    <mergeCell ref="B24:C24"/>
    <mergeCell ref="B25:C25"/>
    <mergeCell ref="B26:C26"/>
    <mergeCell ref="B27:C27"/>
    <mergeCell ref="B30:G30"/>
    <mergeCell ref="B31:C31"/>
    <mergeCell ref="D31:G31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7">
        <v>17</v>
      </c>
      <c r="E8" s="47">
        <v>8</v>
      </c>
      <c r="F8" s="47">
        <v>5</v>
      </c>
      <c r="G8" s="47"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10</v>
      </c>
      <c r="E9" s="50">
        <v>14</v>
      </c>
      <c r="F9" s="50">
        <v>4</v>
      </c>
      <c r="G9" s="50">
        <v>2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8</v>
      </c>
      <c r="E10" s="50">
        <v>13</v>
      </c>
      <c r="F10" s="50">
        <v>8</v>
      </c>
      <c r="G10" s="50">
        <v>1</v>
      </c>
      <c r="H10" s="51">
        <f>SUM(D10:G10)</f>
        <v>30</v>
      </c>
      <c r="I10" s="52">
        <f>(+D10*4+E10*3+F10*2+G10*1)/H10</f>
        <v>2.933333333333333</v>
      </c>
    </row>
    <row r="11" spans="1:9" ht="21" customHeight="1" thickBot="1">
      <c r="A11" s="40">
        <v>4</v>
      </c>
      <c r="B11" s="186" t="s">
        <v>38</v>
      </c>
      <c r="C11" s="190"/>
      <c r="D11" s="50">
        <v>15</v>
      </c>
      <c r="E11" s="50">
        <v>12</v>
      </c>
      <c r="F11" s="50">
        <v>3</v>
      </c>
      <c r="G11" s="50">
        <v>0</v>
      </c>
      <c r="H11" s="51">
        <f>SUM(D11:G11)</f>
        <v>30</v>
      </c>
      <c r="I11" s="52">
        <f>(+D11*4+E11*3+F11*2+G11*1)/H11</f>
        <v>3.4</v>
      </c>
    </row>
    <row r="12" spans="1:9" ht="21" customHeight="1" thickBot="1">
      <c r="A12" s="40">
        <v>5</v>
      </c>
      <c r="B12" s="200" t="s">
        <v>16</v>
      </c>
      <c r="C12" s="201"/>
      <c r="D12" s="50">
        <v>11</v>
      </c>
      <c r="E12" s="50">
        <v>7</v>
      </c>
      <c r="F12" s="50">
        <v>4</v>
      </c>
      <c r="G12" s="50">
        <v>8</v>
      </c>
      <c r="H12" s="51">
        <f>SUM(D12:G12)</f>
        <v>30</v>
      </c>
      <c r="I12" s="52">
        <f>(+D12*4+E12*3+F12*2+G12*1)/H12</f>
        <v>2.7</v>
      </c>
    </row>
    <row r="13" spans="1:9" ht="21" customHeight="1" thickBot="1">
      <c r="A13" s="40">
        <v>6</v>
      </c>
      <c r="B13" s="186" t="s">
        <v>17</v>
      </c>
      <c r="C13" s="190"/>
      <c r="D13" s="50">
        <v>16</v>
      </c>
      <c r="E13" s="50">
        <v>11</v>
      </c>
      <c r="F13" s="50">
        <v>2</v>
      </c>
      <c r="G13" s="50">
        <v>1</v>
      </c>
      <c r="H13" s="51">
        <f>SUM(D13:G13)</f>
        <v>30</v>
      </c>
      <c r="I13" s="52">
        <f>(+D13*4+E13*3+F13*2+G13*1)/H13</f>
        <v>3.4</v>
      </c>
    </row>
    <row r="14" spans="1:9" ht="21" customHeight="1" thickBot="1">
      <c r="A14" s="40">
        <v>7</v>
      </c>
      <c r="B14" s="196" t="s">
        <v>31</v>
      </c>
      <c r="C14" s="197"/>
      <c r="D14" s="47">
        <v>6</v>
      </c>
      <c r="E14" s="47">
        <v>14</v>
      </c>
      <c r="F14" s="47">
        <v>6</v>
      </c>
      <c r="G14" s="47">
        <v>4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15</v>
      </c>
      <c r="E15" s="50">
        <v>8</v>
      </c>
      <c r="F15" s="50">
        <v>4</v>
      </c>
      <c r="G15" s="50">
        <v>3</v>
      </c>
      <c r="H15" s="51">
        <f>SUM(D15:G15)</f>
        <v>30</v>
      </c>
      <c r="I15" s="52">
        <f>(+D15*4+E15*3+F15*2+G15*1)/H15</f>
        <v>3.1666666666666665</v>
      </c>
    </row>
    <row r="16" spans="1:9" ht="21" customHeight="1" thickBot="1">
      <c r="A16" s="40">
        <v>9</v>
      </c>
      <c r="B16" s="186" t="s">
        <v>39</v>
      </c>
      <c r="C16" s="190"/>
      <c r="D16" s="50">
        <v>12</v>
      </c>
      <c r="E16" s="50">
        <v>17</v>
      </c>
      <c r="F16" s="50">
        <v>1</v>
      </c>
      <c r="G16" s="50">
        <v>0</v>
      </c>
      <c r="H16" s="51">
        <f>SUM(D16:G16)</f>
        <v>30</v>
      </c>
      <c r="I16" s="52">
        <f>(+D16*4+E16*3+F16*2+G16*1)/H16</f>
        <v>3.3666666666666667</v>
      </c>
    </row>
    <row r="17" spans="1:9" ht="21" customHeight="1" thickBot="1">
      <c r="A17" s="40">
        <v>10</v>
      </c>
      <c r="B17" s="186" t="s">
        <v>20</v>
      </c>
      <c r="C17" s="190"/>
      <c r="D17" s="50">
        <v>13</v>
      </c>
      <c r="E17" s="50">
        <v>10</v>
      </c>
      <c r="F17" s="50">
        <v>6</v>
      </c>
      <c r="G17" s="50">
        <v>1</v>
      </c>
      <c r="H17" s="51">
        <f>SUM(D17:G17)</f>
        <v>30</v>
      </c>
      <c r="I17" s="52">
        <f>(+D17*4+E17*3+F17*2+G17*1)/H17</f>
        <v>3.1666666666666665</v>
      </c>
    </row>
    <row r="18" spans="1:9" ht="21" customHeight="1" thickBot="1">
      <c r="A18" s="40">
        <v>11</v>
      </c>
      <c r="B18" s="196" t="s">
        <v>32</v>
      </c>
      <c r="C18" s="197"/>
      <c r="D18" s="47">
        <v>17</v>
      </c>
      <c r="E18" s="47">
        <v>9</v>
      </c>
      <c r="F18" s="47">
        <v>4</v>
      </c>
      <c r="G18" s="47">
        <v>0</v>
      </c>
      <c r="H18" s="40">
        <f>SUM(D18:G18)</f>
        <v>30</v>
      </c>
      <c r="I18" s="42">
        <f>(+D18*4+E18*3+F18*2+G18*1)/H18</f>
        <v>3.433333333333333</v>
      </c>
    </row>
    <row r="19" spans="1:9" ht="21" customHeight="1" thickBot="1">
      <c r="A19" s="40">
        <v>12</v>
      </c>
      <c r="B19" s="196" t="s">
        <v>33</v>
      </c>
      <c r="C19" s="197"/>
      <c r="D19" s="47">
        <v>19</v>
      </c>
      <c r="E19" s="47">
        <v>9</v>
      </c>
      <c r="F19" s="47">
        <v>2</v>
      </c>
      <c r="G19" s="47">
        <v>0</v>
      </c>
      <c r="H19" s="40">
        <f>SUM(D19:G19)</f>
        <v>30</v>
      </c>
      <c r="I19" s="42">
        <f>(+D19*4+E19*3+F19*2+G19*1)/H19</f>
        <v>3.566666666666667</v>
      </c>
    </row>
    <row r="20" spans="1:9" ht="21" customHeight="1" thickBot="1">
      <c r="A20" s="40">
        <v>13</v>
      </c>
      <c r="B20" s="186" t="s">
        <v>21</v>
      </c>
      <c r="C20" s="187"/>
      <c r="D20" s="50">
        <v>8</v>
      </c>
      <c r="E20" s="50">
        <v>11</v>
      </c>
      <c r="F20" s="50">
        <v>8</v>
      </c>
      <c r="G20" s="50">
        <v>3</v>
      </c>
      <c r="H20" s="51">
        <f aca="true" t="shared" si="0" ref="H20:H27">SUM(D20:G20)</f>
        <v>30</v>
      </c>
      <c r="I20" s="52">
        <f aca="true" t="shared" si="1" ref="I20:I27">(+D20*4+E20*3+F20*2+G20*1)/H20</f>
        <v>2.8</v>
      </c>
    </row>
    <row r="21" spans="1:9" ht="21" customHeight="1" thickBot="1">
      <c r="A21" s="40">
        <v>14</v>
      </c>
      <c r="B21" s="186" t="s">
        <v>40</v>
      </c>
      <c r="C21" s="187"/>
      <c r="D21" s="50">
        <v>12</v>
      </c>
      <c r="E21" s="50">
        <v>11</v>
      </c>
      <c r="F21" s="50">
        <v>4</v>
      </c>
      <c r="G21" s="50">
        <v>3</v>
      </c>
      <c r="H21" s="51">
        <f t="shared" si="0"/>
        <v>30</v>
      </c>
      <c r="I21" s="52">
        <f t="shared" si="1"/>
        <v>3.066666666666667</v>
      </c>
    </row>
    <row r="22" spans="1:9" ht="21" customHeight="1" thickBot="1">
      <c r="A22" s="40">
        <v>15</v>
      </c>
      <c r="B22" s="188" t="s">
        <v>22</v>
      </c>
      <c r="C22" s="189"/>
      <c r="D22" s="50">
        <v>22</v>
      </c>
      <c r="E22" s="50">
        <v>4</v>
      </c>
      <c r="F22" s="50">
        <v>1</v>
      </c>
      <c r="G22" s="50">
        <v>3</v>
      </c>
      <c r="H22" s="51">
        <f t="shared" si="0"/>
        <v>30</v>
      </c>
      <c r="I22" s="52">
        <f t="shared" si="1"/>
        <v>3.5</v>
      </c>
    </row>
    <row r="23" spans="1:9" ht="21" customHeight="1" thickBot="1">
      <c r="A23" s="40">
        <v>16</v>
      </c>
      <c r="B23" s="205" t="s">
        <v>23</v>
      </c>
      <c r="C23" s="206"/>
      <c r="D23" s="50">
        <v>21</v>
      </c>
      <c r="E23" s="50">
        <v>4</v>
      </c>
      <c r="F23" s="50">
        <v>1</v>
      </c>
      <c r="G23" s="50">
        <v>0</v>
      </c>
      <c r="H23" s="51">
        <f t="shared" si="0"/>
        <v>26</v>
      </c>
      <c r="I23" s="52">
        <f t="shared" si="1"/>
        <v>3.769230769230769</v>
      </c>
    </row>
    <row r="24" spans="1:9" ht="21" customHeight="1" thickBot="1">
      <c r="A24" s="40">
        <v>17</v>
      </c>
      <c r="B24" s="186" t="s">
        <v>24</v>
      </c>
      <c r="C24" s="190"/>
      <c r="D24" s="50">
        <v>20</v>
      </c>
      <c r="E24" s="50">
        <v>9</v>
      </c>
      <c r="F24" s="50">
        <v>1</v>
      </c>
      <c r="G24" s="50">
        <v>0</v>
      </c>
      <c r="H24" s="51">
        <f t="shared" si="0"/>
        <v>30</v>
      </c>
      <c r="I24" s="52">
        <f t="shared" si="1"/>
        <v>3.6333333333333333</v>
      </c>
    </row>
    <row r="25" spans="1:9" ht="21" customHeight="1" thickBot="1">
      <c r="A25" s="40">
        <v>18</v>
      </c>
      <c r="B25" s="186" t="s">
        <v>25</v>
      </c>
      <c r="C25" s="187"/>
      <c r="D25" s="50">
        <v>12</v>
      </c>
      <c r="E25" s="50">
        <v>10</v>
      </c>
      <c r="F25" s="50">
        <v>7</v>
      </c>
      <c r="G25" s="50">
        <v>0</v>
      </c>
      <c r="H25" s="51">
        <f t="shared" si="0"/>
        <v>29</v>
      </c>
      <c r="I25" s="52">
        <f t="shared" si="1"/>
        <v>3.1724137931034484</v>
      </c>
    </row>
    <row r="26" spans="1:9" ht="21" customHeight="1" thickBot="1">
      <c r="A26" s="40">
        <v>19</v>
      </c>
      <c r="B26" s="188" t="s">
        <v>26</v>
      </c>
      <c r="C26" s="189"/>
      <c r="D26" s="50">
        <v>12</v>
      </c>
      <c r="E26" s="50">
        <v>11</v>
      </c>
      <c r="F26" s="50">
        <v>6</v>
      </c>
      <c r="G26" s="50">
        <v>1</v>
      </c>
      <c r="H26" s="51">
        <f t="shared" si="0"/>
        <v>30</v>
      </c>
      <c r="I26" s="52">
        <f t="shared" si="1"/>
        <v>3.1333333333333333</v>
      </c>
    </row>
    <row r="27" spans="1:9" ht="21" customHeight="1" thickBot="1">
      <c r="A27" s="40">
        <v>20</v>
      </c>
      <c r="B27" s="186" t="s">
        <v>27</v>
      </c>
      <c r="C27" s="187"/>
      <c r="D27" s="50">
        <v>22</v>
      </c>
      <c r="E27" s="50">
        <v>6</v>
      </c>
      <c r="F27" s="50">
        <v>2</v>
      </c>
      <c r="G27" s="50">
        <v>0</v>
      </c>
      <c r="H27" s="51">
        <f t="shared" si="0"/>
        <v>30</v>
      </c>
      <c r="I27" s="52">
        <f t="shared" si="1"/>
        <v>3.6666666666666665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8</v>
      </c>
      <c r="E34" s="50">
        <v>12</v>
      </c>
      <c r="F34" s="50">
        <v>5</v>
      </c>
      <c r="G34" s="50">
        <v>5</v>
      </c>
      <c r="H34" s="51">
        <f>SUM(D34:G34)</f>
        <v>30</v>
      </c>
      <c r="I34" s="52">
        <f>(+D34*4+E34*3+F34*2+G34*1)/H34</f>
        <v>2.7666666666666666</v>
      </c>
    </row>
    <row r="35" spans="1:9" ht="21" customHeight="1" thickBot="1">
      <c r="A35" s="40">
        <v>22</v>
      </c>
      <c r="B35" s="186" t="s">
        <v>35</v>
      </c>
      <c r="C35" s="190"/>
      <c r="D35" s="50">
        <v>5</v>
      </c>
      <c r="E35" s="50">
        <v>13</v>
      </c>
      <c r="F35" s="50">
        <v>8</v>
      </c>
      <c r="G35" s="50">
        <v>4</v>
      </c>
      <c r="H35" s="51">
        <f>SUM(D35:G35)</f>
        <v>30</v>
      </c>
      <c r="I35" s="52">
        <f>(+D35*4+E35*3+F35*2+G35*1)/H35</f>
        <v>2.6333333333333333</v>
      </c>
    </row>
    <row r="36" spans="1:9" ht="21" customHeight="1" thickBot="1">
      <c r="A36" s="40">
        <v>23</v>
      </c>
      <c r="B36" s="186" t="s">
        <v>36</v>
      </c>
      <c r="C36" s="187"/>
      <c r="D36" s="50">
        <v>13</v>
      </c>
      <c r="E36" s="50">
        <v>14</v>
      </c>
      <c r="F36" s="50">
        <v>1</v>
      </c>
      <c r="G36" s="50">
        <v>2</v>
      </c>
      <c r="H36" s="51">
        <f>SUM(D36:G36)</f>
        <v>30</v>
      </c>
      <c r="I36" s="52">
        <f>(+D36*4+E36*3+F36*2+G36*1)/H36</f>
        <v>3.2666666666666666</v>
      </c>
    </row>
    <row r="37" spans="1:9" ht="21" customHeight="1" thickBot="1">
      <c r="A37" s="40">
        <v>24</v>
      </c>
      <c r="B37" s="196" t="s">
        <v>37</v>
      </c>
      <c r="C37" s="197"/>
      <c r="D37" s="47">
        <v>17</v>
      </c>
      <c r="E37" s="47">
        <v>10</v>
      </c>
      <c r="F37" s="47">
        <v>2</v>
      </c>
      <c r="G37" s="47">
        <v>1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19</v>
      </c>
      <c r="E38" s="50">
        <v>7</v>
      </c>
      <c r="F38" s="50">
        <v>3</v>
      </c>
      <c r="G38" s="50">
        <v>1</v>
      </c>
      <c r="H38" s="51">
        <f>SUM(D38:G38)</f>
        <v>30</v>
      </c>
      <c r="I38" s="52">
        <f>(+D38*4+E38*3+F38*2+G38*1)/H38</f>
        <v>3.466666666666667</v>
      </c>
    </row>
    <row r="39" spans="1:9" ht="21" customHeight="1" thickBot="1">
      <c r="A39" s="40">
        <v>26</v>
      </c>
      <c r="B39" s="188" t="s">
        <v>29</v>
      </c>
      <c r="C39" s="189"/>
      <c r="D39" s="50">
        <v>18</v>
      </c>
      <c r="E39" s="50">
        <v>9</v>
      </c>
      <c r="F39" s="50">
        <v>2</v>
      </c>
      <c r="G39" s="50">
        <v>1</v>
      </c>
      <c r="H39" s="51">
        <f>SUM(D39:G39)</f>
        <v>30</v>
      </c>
      <c r="I39" s="52">
        <f>(+D39*4+E39*3+F39*2+G39*1)/H39</f>
        <v>3.466666666666667</v>
      </c>
    </row>
    <row r="40" spans="1:9" ht="21" customHeight="1" thickBot="1">
      <c r="A40" s="40">
        <v>27</v>
      </c>
      <c r="B40" s="186" t="s">
        <v>30</v>
      </c>
      <c r="C40" s="190"/>
      <c r="D40" s="50">
        <v>17</v>
      </c>
      <c r="E40" s="50">
        <v>9</v>
      </c>
      <c r="F40" s="50">
        <v>2</v>
      </c>
      <c r="G40" s="50">
        <v>2</v>
      </c>
      <c r="H40" s="51">
        <f>SUM(D40:G40)</f>
        <v>30</v>
      </c>
      <c r="I40" s="52">
        <f>(+D40*4+E40*3+F40*2+G40*1)/H40</f>
        <v>3.3666666666666667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81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82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82</v>
      </c>
    </row>
    <row r="8" spans="1:9" ht="22.5" customHeight="1" thickBot="1">
      <c r="A8" s="40">
        <v>1</v>
      </c>
      <c r="B8" s="207" t="s">
        <v>58</v>
      </c>
      <c r="C8" s="208"/>
      <c r="D8" s="133">
        <v>19</v>
      </c>
      <c r="E8" s="133">
        <v>12</v>
      </c>
      <c r="F8" s="133">
        <v>3</v>
      </c>
      <c r="G8" s="133">
        <v>1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6</v>
      </c>
      <c r="E9" s="50">
        <v>24</v>
      </c>
      <c r="F9" s="50">
        <v>5</v>
      </c>
      <c r="G9" s="50">
        <v>0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8</v>
      </c>
      <c r="E10" s="50">
        <v>21</v>
      </c>
      <c r="F10" s="50">
        <v>4</v>
      </c>
      <c r="G10" s="50">
        <v>2</v>
      </c>
      <c r="H10" s="51">
        <f>SUM(D10:G10)</f>
        <v>35</v>
      </c>
      <c r="I10" s="52">
        <f>(+D10*4+E10*3+F10*2+G10*1)/H10</f>
        <v>3</v>
      </c>
    </row>
    <row r="11" spans="1:9" ht="21" customHeight="1" thickBot="1">
      <c r="A11" s="40">
        <v>4</v>
      </c>
      <c r="B11" s="186" t="s">
        <v>38</v>
      </c>
      <c r="C11" s="190"/>
      <c r="D11" s="50">
        <v>27</v>
      </c>
      <c r="E11" s="50">
        <v>5</v>
      </c>
      <c r="F11" s="50">
        <v>2</v>
      </c>
      <c r="G11" s="50">
        <v>1</v>
      </c>
      <c r="H11" s="51">
        <f>SUM(D11:G11)</f>
        <v>35</v>
      </c>
      <c r="I11" s="52">
        <f>(+D11*4+E11*3+F11*2+G11*1)/H11</f>
        <v>3.657142857142857</v>
      </c>
    </row>
    <row r="12" spans="1:9" ht="21" customHeight="1" thickBot="1">
      <c r="A12" s="40">
        <v>5</v>
      </c>
      <c r="B12" s="200" t="s">
        <v>16</v>
      </c>
      <c r="C12" s="201"/>
      <c r="D12" s="50">
        <v>12</v>
      </c>
      <c r="E12" s="50">
        <v>5</v>
      </c>
      <c r="F12" s="50">
        <v>12</v>
      </c>
      <c r="G12" s="50">
        <v>6</v>
      </c>
      <c r="H12" s="51">
        <f>SUM(D12:G12)</f>
        <v>35</v>
      </c>
      <c r="I12" s="52">
        <f>(+D12*4+E12*3+F12*2+G12*1)/H12</f>
        <v>2.657142857142857</v>
      </c>
    </row>
    <row r="13" spans="1:9" ht="21" customHeight="1" thickBot="1">
      <c r="A13" s="40">
        <v>6</v>
      </c>
      <c r="B13" s="186" t="s">
        <v>17</v>
      </c>
      <c r="C13" s="190"/>
      <c r="D13" s="50">
        <v>13</v>
      </c>
      <c r="E13" s="50">
        <v>14</v>
      </c>
      <c r="F13" s="50">
        <v>5</v>
      </c>
      <c r="G13" s="50">
        <v>3</v>
      </c>
      <c r="H13" s="51">
        <f>SUM(D13:G13)</f>
        <v>35</v>
      </c>
      <c r="I13" s="52">
        <f>(+D13*4+E13*3+F13*2+G13*1)/H13</f>
        <v>3.057142857142857</v>
      </c>
    </row>
    <row r="14" spans="1:9" ht="21" customHeight="1" thickBot="1">
      <c r="A14" s="40">
        <v>7</v>
      </c>
      <c r="B14" s="196" t="s">
        <v>31</v>
      </c>
      <c r="C14" s="197"/>
      <c r="D14" s="47">
        <v>4</v>
      </c>
      <c r="E14" s="47">
        <v>12</v>
      </c>
      <c r="F14" s="47">
        <v>17</v>
      </c>
      <c r="G14" s="47">
        <v>2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14</v>
      </c>
      <c r="E15" s="50">
        <v>13</v>
      </c>
      <c r="F15" s="50">
        <v>4</v>
      </c>
      <c r="G15" s="50">
        <v>4</v>
      </c>
      <c r="H15" s="51">
        <f>SUM(D15:G15)</f>
        <v>35</v>
      </c>
      <c r="I15" s="52">
        <f>(+D15*4+E15*3+F15*2+G15*1)/H15</f>
        <v>3.057142857142857</v>
      </c>
    </row>
    <row r="16" spans="1:9" ht="21" customHeight="1" thickBot="1">
      <c r="A16" s="40">
        <v>9</v>
      </c>
      <c r="B16" s="186" t="s">
        <v>39</v>
      </c>
      <c r="C16" s="190"/>
      <c r="D16" s="50">
        <v>18</v>
      </c>
      <c r="E16" s="50">
        <v>16</v>
      </c>
      <c r="F16" s="50">
        <v>1</v>
      </c>
      <c r="G16" s="50">
        <v>0</v>
      </c>
      <c r="H16" s="51">
        <f>SUM(D16:G16)</f>
        <v>35</v>
      </c>
      <c r="I16" s="52">
        <f>(+D16*4+E16*3+F16*2+G16*1)/H16</f>
        <v>3.4857142857142858</v>
      </c>
    </row>
    <row r="17" spans="1:9" ht="21" customHeight="1" thickBot="1">
      <c r="A17" s="40">
        <v>10</v>
      </c>
      <c r="B17" s="186" t="s">
        <v>20</v>
      </c>
      <c r="C17" s="190"/>
      <c r="D17" s="50">
        <v>14</v>
      </c>
      <c r="E17" s="50">
        <v>18</v>
      </c>
      <c r="F17" s="50">
        <v>3</v>
      </c>
      <c r="G17" s="50">
        <v>0</v>
      </c>
      <c r="H17" s="51">
        <f>SUM(D17:G17)</f>
        <v>35</v>
      </c>
      <c r="I17" s="52">
        <f>(+D17*4+E17*3+F17*2+G17*1)/H17</f>
        <v>3.3142857142857145</v>
      </c>
    </row>
    <row r="18" spans="1:9" ht="21" customHeight="1" thickBot="1">
      <c r="A18" s="40">
        <v>11</v>
      </c>
      <c r="B18" s="196" t="s">
        <v>32</v>
      </c>
      <c r="C18" s="197"/>
      <c r="D18" s="47">
        <v>23</v>
      </c>
      <c r="E18" s="47">
        <v>8</v>
      </c>
      <c r="F18" s="47">
        <v>4</v>
      </c>
      <c r="G18" s="47">
        <v>0</v>
      </c>
      <c r="H18" s="40">
        <f>SUM(D18:G18)</f>
        <v>35</v>
      </c>
      <c r="I18" s="42">
        <f>(+D18*4+E18*3+F18*2+G18*1)/H18</f>
        <v>3.5428571428571427</v>
      </c>
    </row>
    <row r="19" spans="1:9" ht="21" customHeight="1" thickBot="1">
      <c r="A19" s="40">
        <v>12</v>
      </c>
      <c r="B19" s="196" t="s">
        <v>33</v>
      </c>
      <c r="C19" s="197"/>
      <c r="D19" s="47">
        <v>24</v>
      </c>
      <c r="E19" s="47">
        <v>8</v>
      </c>
      <c r="F19" s="47">
        <v>3</v>
      </c>
      <c r="G19" s="47">
        <v>0</v>
      </c>
      <c r="H19" s="40">
        <f>SUM(D19:G19)</f>
        <v>35</v>
      </c>
      <c r="I19" s="42">
        <f>(+D19*4+E19*3+F19*2+G19*1)/H19</f>
        <v>3.6</v>
      </c>
    </row>
    <row r="20" spans="1:9" ht="21" customHeight="1" thickBot="1">
      <c r="A20" s="40">
        <v>13</v>
      </c>
      <c r="B20" s="186" t="s">
        <v>21</v>
      </c>
      <c r="C20" s="187"/>
      <c r="D20" s="50">
        <v>15</v>
      </c>
      <c r="E20" s="50">
        <v>9</v>
      </c>
      <c r="F20" s="50">
        <v>8</v>
      </c>
      <c r="G20" s="50">
        <v>3</v>
      </c>
      <c r="H20" s="51">
        <f aca="true" t="shared" si="0" ref="H20:H27">SUM(D20:G20)</f>
        <v>35</v>
      </c>
      <c r="I20" s="52">
        <f aca="true" t="shared" si="1" ref="I20:I27">(+D20*4+E20*3+F20*2+G20*1)/H20</f>
        <v>3.0285714285714285</v>
      </c>
    </row>
    <row r="21" spans="1:9" ht="21" customHeight="1" thickBot="1">
      <c r="A21" s="40">
        <v>14</v>
      </c>
      <c r="B21" s="186" t="s">
        <v>40</v>
      </c>
      <c r="C21" s="187"/>
      <c r="D21" s="50">
        <v>7</v>
      </c>
      <c r="E21" s="50">
        <v>19</v>
      </c>
      <c r="F21" s="50">
        <v>8</v>
      </c>
      <c r="G21" s="50">
        <v>1</v>
      </c>
      <c r="H21" s="51">
        <f t="shared" si="0"/>
        <v>35</v>
      </c>
      <c r="I21" s="52">
        <f t="shared" si="1"/>
        <v>2.914285714285714</v>
      </c>
    </row>
    <row r="22" spans="1:9" ht="21" customHeight="1" thickBot="1">
      <c r="A22" s="40">
        <v>15</v>
      </c>
      <c r="B22" s="188" t="s">
        <v>22</v>
      </c>
      <c r="C22" s="189"/>
      <c r="D22" s="50">
        <v>22</v>
      </c>
      <c r="E22" s="50">
        <v>10</v>
      </c>
      <c r="F22" s="50">
        <v>3</v>
      </c>
      <c r="G22" s="50">
        <v>0</v>
      </c>
      <c r="H22" s="51">
        <f t="shared" si="0"/>
        <v>35</v>
      </c>
      <c r="I22" s="52">
        <f t="shared" si="1"/>
        <v>3.5428571428571427</v>
      </c>
    </row>
    <row r="23" spans="1:9" ht="21" customHeight="1" thickBot="1">
      <c r="A23" s="40">
        <v>16</v>
      </c>
      <c r="B23" s="205" t="s">
        <v>23</v>
      </c>
      <c r="C23" s="206"/>
      <c r="D23" s="50">
        <v>26</v>
      </c>
      <c r="E23" s="50">
        <v>2</v>
      </c>
      <c r="F23" s="50">
        <v>0</v>
      </c>
      <c r="G23" s="50">
        <v>0</v>
      </c>
      <c r="H23" s="51">
        <f t="shared" si="0"/>
        <v>28</v>
      </c>
      <c r="I23" s="52">
        <f t="shared" si="1"/>
        <v>3.9285714285714284</v>
      </c>
    </row>
    <row r="24" spans="1:9" ht="21" customHeight="1" thickBot="1">
      <c r="A24" s="40">
        <v>17</v>
      </c>
      <c r="B24" s="186" t="s">
        <v>24</v>
      </c>
      <c r="C24" s="190"/>
      <c r="D24" s="50">
        <v>31</v>
      </c>
      <c r="E24" s="50">
        <v>3</v>
      </c>
      <c r="F24" s="50">
        <v>0</v>
      </c>
      <c r="G24" s="50">
        <v>1</v>
      </c>
      <c r="H24" s="51">
        <f t="shared" si="0"/>
        <v>35</v>
      </c>
      <c r="I24" s="52">
        <f t="shared" si="1"/>
        <v>3.8285714285714287</v>
      </c>
    </row>
    <row r="25" spans="1:9" ht="21" customHeight="1" thickBot="1">
      <c r="A25" s="40">
        <v>18</v>
      </c>
      <c r="B25" s="186" t="s">
        <v>25</v>
      </c>
      <c r="C25" s="187"/>
      <c r="D25" s="50">
        <v>10</v>
      </c>
      <c r="E25" s="50">
        <v>14</v>
      </c>
      <c r="F25" s="50">
        <v>9</v>
      </c>
      <c r="G25" s="50">
        <v>2</v>
      </c>
      <c r="H25" s="51">
        <f t="shared" si="0"/>
        <v>35</v>
      </c>
      <c r="I25" s="52">
        <f t="shared" si="1"/>
        <v>2.914285714285714</v>
      </c>
    </row>
    <row r="26" spans="1:9" ht="21" customHeight="1" thickBot="1">
      <c r="A26" s="40">
        <v>19</v>
      </c>
      <c r="B26" s="188" t="s">
        <v>26</v>
      </c>
      <c r="C26" s="189"/>
      <c r="D26" s="50">
        <v>14</v>
      </c>
      <c r="E26" s="50">
        <v>14</v>
      </c>
      <c r="F26" s="50">
        <v>5</v>
      </c>
      <c r="G26" s="50">
        <v>2</v>
      </c>
      <c r="H26" s="51">
        <f t="shared" si="0"/>
        <v>35</v>
      </c>
      <c r="I26" s="52">
        <f t="shared" si="1"/>
        <v>3.142857142857143</v>
      </c>
    </row>
    <row r="27" spans="1:9" ht="21" customHeight="1" thickBot="1">
      <c r="A27" s="40">
        <v>20</v>
      </c>
      <c r="B27" s="186" t="s">
        <v>27</v>
      </c>
      <c r="C27" s="187"/>
      <c r="D27" s="50">
        <v>21</v>
      </c>
      <c r="E27" s="50">
        <v>14</v>
      </c>
      <c r="F27" s="50">
        <v>0</v>
      </c>
      <c r="G27" s="50">
        <v>0</v>
      </c>
      <c r="H27" s="51">
        <f t="shared" si="0"/>
        <v>35</v>
      </c>
      <c r="I27" s="52">
        <f t="shared" si="1"/>
        <v>3.6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82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82</v>
      </c>
    </row>
    <row r="34" spans="1:9" ht="21" customHeight="1" thickBot="1">
      <c r="A34" s="40">
        <v>21</v>
      </c>
      <c r="B34" s="186" t="s">
        <v>34</v>
      </c>
      <c r="C34" s="190"/>
      <c r="D34" s="50">
        <v>7</v>
      </c>
      <c r="E34" s="50">
        <v>20</v>
      </c>
      <c r="F34" s="50">
        <v>7</v>
      </c>
      <c r="G34" s="50">
        <v>1</v>
      </c>
      <c r="H34" s="51">
        <f>SUM(D34:G34)</f>
        <v>35</v>
      </c>
      <c r="I34" s="52">
        <f>(+D34*4+E34*3+F34*2+G34*1)/H34</f>
        <v>2.942857142857143</v>
      </c>
    </row>
    <row r="35" spans="1:9" ht="21" customHeight="1" thickBot="1">
      <c r="A35" s="40">
        <v>22</v>
      </c>
      <c r="B35" s="186" t="s">
        <v>35</v>
      </c>
      <c r="C35" s="190"/>
      <c r="D35" s="50">
        <v>5</v>
      </c>
      <c r="E35" s="50">
        <v>11</v>
      </c>
      <c r="F35" s="50">
        <v>14</v>
      </c>
      <c r="G35" s="50">
        <v>5</v>
      </c>
      <c r="H35" s="51">
        <f>SUM(D35:G35)</f>
        <v>35</v>
      </c>
      <c r="I35" s="52">
        <f>(+D35*4+E35*3+F35*2+G35*1)/H35</f>
        <v>2.4571428571428573</v>
      </c>
    </row>
    <row r="36" spans="1:9" ht="21" customHeight="1" thickBot="1">
      <c r="A36" s="40">
        <v>23</v>
      </c>
      <c r="B36" s="186" t="s">
        <v>36</v>
      </c>
      <c r="C36" s="187"/>
      <c r="D36" s="50">
        <v>19</v>
      </c>
      <c r="E36" s="50">
        <v>12</v>
      </c>
      <c r="F36" s="50">
        <v>3</v>
      </c>
      <c r="G36" s="50">
        <v>1</v>
      </c>
      <c r="H36" s="51">
        <f>SUM(D36:G36)</f>
        <v>35</v>
      </c>
      <c r="I36" s="52">
        <f>(+D36*4+E36*3+F36*2+G36*1)/H36</f>
        <v>3.4</v>
      </c>
    </row>
    <row r="37" spans="1:9" ht="21" customHeight="1" thickBot="1">
      <c r="A37" s="40">
        <v>24</v>
      </c>
      <c r="B37" s="196" t="s">
        <v>37</v>
      </c>
      <c r="C37" s="197"/>
      <c r="D37" s="47">
        <v>11</v>
      </c>
      <c r="E37" s="47">
        <v>21</v>
      </c>
      <c r="F37" s="47">
        <v>2</v>
      </c>
      <c r="G37" s="47">
        <v>1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11</v>
      </c>
      <c r="E38" s="50">
        <v>21</v>
      </c>
      <c r="F38" s="50">
        <v>2</v>
      </c>
      <c r="G38" s="50">
        <v>1</v>
      </c>
      <c r="H38" s="51">
        <f>SUM(D38:G38)</f>
        <v>35</v>
      </c>
      <c r="I38" s="52">
        <f>(+D38*4+E38*3+F38*2+G38*1)/H38</f>
        <v>3.2</v>
      </c>
    </row>
    <row r="39" spans="1:9" ht="21" customHeight="1" thickBot="1">
      <c r="A39" s="40">
        <v>26</v>
      </c>
      <c r="B39" s="188" t="s">
        <v>29</v>
      </c>
      <c r="C39" s="189"/>
      <c r="D39" s="50">
        <v>4</v>
      </c>
      <c r="E39" s="50">
        <v>16</v>
      </c>
      <c r="F39" s="50">
        <v>13</v>
      </c>
      <c r="G39" s="50">
        <v>2</v>
      </c>
      <c r="H39" s="51">
        <f>SUM(D39:G39)</f>
        <v>35</v>
      </c>
      <c r="I39" s="52">
        <f>(+D39*4+E39*3+F39*2+G39*1)/H39</f>
        <v>2.6285714285714286</v>
      </c>
    </row>
    <row r="40" spans="1:9" ht="21" customHeight="1" thickBot="1">
      <c r="A40" s="40">
        <v>27</v>
      </c>
      <c r="B40" s="186" t="s">
        <v>30</v>
      </c>
      <c r="C40" s="190"/>
      <c r="D40" s="50">
        <v>10</v>
      </c>
      <c r="E40" s="50">
        <v>21</v>
      </c>
      <c r="F40" s="50">
        <v>2</v>
      </c>
      <c r="G40" s="50">
        <v>2</v>
      </c>
      <c r="H40" s="51">
        <f>SUM(D40:G40)</f>
        <v>35</v>
      </c>
      <c r="I40" s="52">
        <f>(+D40*4+E40*3+F40*2+G40*1)/H40</f>
        <v>3.1142857142857143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81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82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82</v>
      </c>
    </row>
    <row r="8" spans="1:9" ht="22.5" customHeight="1" thickBot="1">
      <c r="A8" s="40">
        <v>1</v>
      </c>
      <c r="B8" s="207" t="s">
        <v>58</v>
      </c>
      <c r="C8" s="208"/>
      <c r="D8" s="49">
        <v>17</v>
      </c>
      <c r="E8" s="49">
        <v>9</v>
      </c>
      <c r="F8" s="49">
        <v>5</v>
      </c>
      <c r="G8" s="49">
        <v>1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10</v>
      </c>
      <c r="E9" s="50">
        <v>16</v>
      </c>
      <c r="F9" s="50">
        <v>4</v>
      </c>
      <c r="G9" s="50">
        <v>2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7</v>
      </c>
      <c r="E10" s="50">
        <v>17</v>
      </c>
      <c r="F10" s="50">
        <v>7</v>
      </c>
      <c r="G10" s="50">
        <v>1</v>
      </c>
      <c r="H10" s="51">
        <f>SUM(D10:G10)</f>
        <v>32</v>
      </c>
      <c r="I10" s="52">
        <f>(+D10*4+E10*3+F10*2+G10*1)/H10</f>
        <v>2.9375</v>
      </c>
    </row>
    <row r="11" spans="1:9" ht="21" customHeight="1" thickBot="1">
      <c r="A11" s="40">
        <v>4</v>
      </c>
      <c r="B11" s="186" t="s">
        <v>38</v>
      </c>
      <c r="C11" s="190"/>
      <c r="D11" s="50">
        <v>19</v>
      </c>
      <c r="E11" s="50">
        <v>7</v>
      </c>
      <c r="F11" s="50">
        <v>6</v>
      </c>
      <c r="G11" s="50">
        <v>0</v>
      </c>
      <c r="H11" s="51">
        <f>SUM(D11:G11)</f>
        <v>32</v>
      </c>
      <c r="I11" s="52">
        <f>(+D11*4+E11*3+F11*2+G11*1)/H11</f>
        <v>3.40625</v>
      </c>
    </row>
    <row r="12" spans="1:9" ht="21" customHeight="1" thickBot="1">
      <c r="A12" s="40">
        <v>5</v>
      </c>
      <c r="B12" s="200" t="s">
        <v>16</v>
      </c>
      <c r="C12" s="201"/>
      <c r="D12" s="50">
        <v>9</v>
      </c>
      <c r="E12" s="50">
        <v>7</v>
      </c>
      <c r="F12" s="50">
        <v>9</v>
      </c>
      <c r="G12" s="50">
        <v>7</v>
      </c>
      <c r="H12" s="51">
        <f>SUM(D12:G12)</f>
        <v>32</v>
      </c>
      <c r="I12" s="52">
        <f>(+D12*4+E12*3+F12*2+G12*1)/H12</f>
        <v>2.5625</v>
      </c>
    </row>
    <row r="13" spans="1:9" ht="21" customHeight="1" thickBot="1">
      <c r="A13" s="40">
        <v>6</v>
      </c>
      <c r="B13" s="186" t="s">
        <v>17</v>
      </c>
      <c r="C13" s="190"/>
      <c r="D13" s="50">
        <v>13</v>
      </c>
      <c r="E13" s="50">
        <v>10</v>
      </c>
      <c r="F13" s="50">
        <v>6</v>
      </c>
      <c r="G13" s="50">
        <v>3</v>
      </c>
      <c r="H13" s="51">
        <f>SUM(D13:G13)</f>
        <v>32</v>
      </c>
      <c r="I13" s="52">
        <f>(+D13*4+E13*3+F13*2+G13*1)/H13</f>
        <v>3.03125</v>
      </c>
    </row>
    <row r="14" spans="1:9" ht="21" customHeight="1" thickBot="1">
      <c r="A14" s="40">
        <v>7</v>
      </c>
      <c r="B14" s="196" t="s">
        <v>31</v>
      </c>
      <c r="C14" s="197"/>
      <c r="D14" s="47">
        <v>9</v>
      </c>
      <c r="E14" s="47">
        <v>12</v>
      </c>
      <c r="F14" s="47">
        <v>7</v>
      </c>
      <c r="G14" s="47">
        <v>4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3</v>
      </c>
      <c r="E15" s="50">
        <v>13</v>
      </c>
      <c r="F15" s="50">
        <v>11</v>
      </c>
      <c r="G15" s="50">
        <v>5</v>
      </c>
      <c r="H15" s="51">
        <f>SUM(D15:G15)</f>
        <v>32</v>
      </c>
      <c r="I15" s="52">
        <f>(+D15*4+E15*3+F15*2+G15*1)/H15</f>
        <v>2.4375</v>
      </c>
    </row>
    <row r="16" spans="1:9" ht="21" customHeight="1" thickBot="1">
      <c r="A16" s="40">
        <v>9</v>
      </c>
      <c r="B16" s="186" t="s">
        <v>39</v>
      </c>
      <c r="C16" s="190"/>
      <c r="D16" s="50">
        <v>8</v>
      </c>
      <c r="E16" s="50">
        <v>18</v>
      </c>
      <c r="F16" s="50">
        <v>6</v>
      </c>
      <c r="G16" s="50">
        <v>0</v>
      </c>
      <c r="H16" s="51">
        <f>SUM(D16:G16)</f>
        <v>32</v>
      </c>
      <c r="I16" s="52">
        <f>(+D16*4+E16*3+F16*2+G16*1)/H16</f>
        <v>3.0625</v>
      </c>
    </row>
    <row r="17" spans="1:9" ht="21" customHeight="1" thickBot="1">
      <c r="A17" s="40">
        <v>10</v>
      </c>
      <c r="B17" s="186" t="s">
        <v>20</v>
      </c>
      <c r="C17" s="190"/>
      <c r="D17" s="50">
        <v>9</v>
      </c>
      <c r="E17" s="50">
        <v>16</v>
      </c>
      <c r="F17" s="50">
        <v>6</v>
      </c>
      <c r="G17" s="50">
        <v>1</v>
      </c>
      <c r="H17" s="51">
        <f>SUM(D17:G17)</f>
        <v>32</v>
      </c>
      <c r="I17" s="52">
        <f>(+D17*4+E17*3+F17*2+G17*1)/H17</f>
        <v>3.03125</v>
      </c>
    </row>
    <row r="18" spans="1:9" ht="21" customHeight="1" thickBot="1">
      <c r="A18" s="40">
        <v>11</v>
      </c>
      <c r="B18" s="196" t="s">
        <v>32</v>
      </c>
      <c r="C18" s="197"/>
      <c r="D18" s="47">
        <v>16</v>
      </c>
      <c r="E18" s="47">
        <v>12</v>
      </c>
      <c r="F18" s="47">
        <v>3</v>
      </c>
      <c r="G18" s="47">
        <v>1</v>
      </c>
      <c r="H18" s="40">
        <f>SUM(D18:G18)</f>
        <v>32</v>
      </c>
      <c r="I18" s="42">
        <f>(+D18*4+E18*3+F18*2+G18*1)/H18</f>
        <v>3.34375</v>
      </c>
    </row>
    <row r="19" spans="1:9" ht="21" customHeight="1" thickBot="1">
      <c r="A19" s="40">
        <v>12</v>
      </c>
      <c r="B19" s="196" t="s">
        <v>33</v>
      </c>
      <c r="C19" s="197"/>
      <c r="D19" s="47">
        <v>19</v>
      </c>
      <c r="E19" s="47">
        <v>11</v>
      </c>
      <c r="F19" s="47">
        <v>2</v>
      </c>
      <c r="G19" s="47">
        <v>0</v>
      </c>
      <c r="H19" s="40">
        <f>SUM(D19:G19)</f>
        <v>32</v>
      </c>
      <c r="I19" s="42">
        <f>(+D19*4+E19*3+F19*2+G19*1)/H19</f>
        <v>3.53125</v>
      </c>
    </row>
    <row r="20" spans="1:9" ht="21" customHeight="1" thickBot="1">
      <c r="A20" s="40">
        <v>13</v>
      </c>
      <c r="B20" s="186" t="s">
        <v>21</v>
      </c>
      <c r="C20" s="187"/>
      <c r="D20" s="50">
        <v>11</v>
      </c>
      <c r="E20" s="50">
        <v>15</v>
      </c>
      <c r="F20" s="50">
        <v>5</v>
      </c>
      <c r="G20" s="50">
        <v>1</v>
      </c>
      <c r="H20" s="51">
        <f aca="true" t="shared" si="0" ref="H20:H27">SUM(D20:G20)</f>
        <v>32</v>
      </c>
      <c r="I20" s="52">
        <f aca="true" t="shared" si="1" ref="I20:I27">(+D20*4+E20*3+F20*2+G20*1)/H20</f>
        <v>3.125</v>
      </c>
    </row>
    <row r="21" spans="1:9" ht="21" customHeight="1" thickBot="1">
      <c r="A21" s="40">
        <v>14</v>
      </c>
      <c r="B21" s="186" t="s">
        <v>40</v>
      </c>
      <c r="C21" s="187"/>
      <c r="D21" s="50">
        <v>2</v>
      </c>
      <c r="E21" s="50">
        <v>19</v>
      </c>
      <c r="F21" s="50">
        <v>8</v>
      </c>
      <c r="G21" s="50">
        <v>3</v>
      </c>
      <c r="H21" s="51">
        <f t="shared" si="0"/>
        <v>32</v>
      </c>
      <c r="I21" s="52">
        <f t="shared" si="1"/>
        <v>2.625</v>
      </c>
    </row>
    <row r="22" spans="1:9" ht="21" customHeight="1" thickBot="1">
      <c r="A22" s="40">
        <v>15</v>
      </c>
      <c r="B22" s="188" t="s">
        <v>22</v>
      </c>
      <c r="C22" s="189"/>
      <c r="D22" s="50">
        <v>22</v>
      </c>
      <c r="E22" s="50">
        <v>5</v>
      </c>
      <c r="F22" s="50">
        <v>4</v>
      </c>
      <c r="G22" s="50">
        <v>1</v>
      </c>
      <c r="H22" s="51">
        <f t="shared" si="0"/>
        <v>32</v>
      </c>
      <c r="I22" s="52">
        <f t="shared" si="1"/>
        <v>3.5</v>
      </c>
    </row>
    <row r="23" spans="1:9" ht="21" customHeight="1" thickBot="1">
      <c r="A23" s="40">
        <v>16</v>
      </c>
      <c r="B23" s="205" t="s">
        <v>23</v>
      </c>
      <c r="C23" s="206"/>
      <c r="D23" s="50">
        <v>19</v>
      </c>
      <c r="E23" s="50">
        <v>10</v>
      </c>
      <c r="F23" s="50">
        <v>0</v>
      </c>
      <c r="G23" s="50">
        <v>0</v>
      </c>
      <c r="H23" s="51">
        <f t="shared" si="0"/>
        <v>29</v>
      </c>
      <c r="I23" s="52">
        <f t="shared" si="1"/>
        <v>3.6551724137931036</v>
      </c>
    </row>
    <row r="24" spans="1:9" ht="21" customHeight="1" thickBot="1">
      <c r="A24" s="40">
        <v>17</v>
      </c>
      <c r="B24" s="186" t="s">
        <v>24</v>
      </c>
      <c r="C24" s="190"/>
      <c r="D24" s="50">
        <v>19</v>
      </c>
      <c r="E24" s="50">
        <v>10</v>
      </c>
      <c r="F24" s="50">
        <v>3</v>
      </c>
      <c r="G24" s="50">
        <v>0</v>
      </c>
      <c r="H24" s="51">
        <f t="shared" si="0"/>
        <v>32</v>
      </c>
      <c r="I24" s="52">
        <f t="shared" si="1"/>
        <v>3.5</v>
      </c>
    </row>
    <row r="25" spans="1:9" ht="21" customHeight="1" thickBot="1">
      <c r="A25" s="40">
        <v>18</v>
      </c>
      <c r="B25" s="186" t="s">
        <v>25</v>
      </c>
      <c r="C25" s="187"/>
      <c r="D25" s="50">
        <v>7</v>
      </c>
      <c r="E25" s="50">
        <v>12</v>
      </c>
      <c r="F25" s="50">
        <v>6</v>
      </c>
      <c r="G25" s="50">
        <v>7</v>
      </c>
      <c r="H25" s="51">
        <f t="shared" si="0"/>
        <v>32</v>
      </c>
      <c r="I25" s="52">
        <f t="shared" si="1"/>
        <v>2.59375</v>
      </c>
    </row>
    <row r="26" spans="1:9" ht="21" customHeight="1" thickBot="1">
      <c r="A26" s="40">
        <v>19</v>
      </c>
      <c r="B26" s="188" t="s">
        <v>26</v>
      </c>
      <c r="C26" s="189"/>
      <c r="D26" s="50">
        <v>6</v>
      </c>
      <c r="E26" s="50">
        <v>19</v>
      </c>
      <c r="F26" s="50">
        <v>6</v>
      </c>
      <c r="G26" s="50">
        <v>1</v>
      </c>
      <c r="H26" s="51">
        <f t="shared" si="0"/>
        <v>32</v>
      </c>
      <c r="I26" s="52">
        <f t="shared" si="1"/>
        <v>2.9375</v>
      </c>
    </row>
    <row r="27" spans="1:9" ht="21" customHeight="1" thickBot="1">
      <c r="A27" s="40">
        <v>20</v>
      </c>
      <c r="B27" s="186" t="s">
        <v>27</v>
      </c>
      <c r="C27" s="187"/>
      <c r="D27" s="50">
        <v>16</v>
      </c>
      <c r="E27" s="50">
        <v>13</v>
      </c>
      <c r="F27" s="50">
        <v>2</v>
      </c>
      <c r="G27" s="50">
        <v>1</v>
      </c>
      <c r="H27" s="51">
        <f t="shared" si="0"/>
        <v>32</v>
      </c>
      <c r="I27" s="52">
        <f t="shared" si="1"/>
        <v>3.375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82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82</v>
      </c>
    </row>
    <row r="34" spans="1:9" ht="21" customHeight="1" thickBot="1">
      <c r="A34" s="40">
        <v>21</v>
      </c>
      <c r="B34" s="186" t="s">
        <v>34</v>
      </c>
      <c r="C34" s="190"/>
      <c r="D34" s="50">
        <v>5</v>
      </c>
      <c r="E34" s="50">
        <v>17</v>
      </c>
      <c r="F34" s="50">
        <v>10</v>
      </c>
      <c r="G34" s="50">
        <v>0</v>
      </c>
      <c r="H34" s="51">
        <f>SUM(D34:G34)</f>
        <v>32</v>
      </c>
      <c r="I34" s="52">
        <f>(+D34*4+E34*3+F34*2+G34*1)/H34</f>
        <v>2.84375</v>
      </c>
    </row>
    <row r="35" spans="1:9" ht="21" customHeight="1" thickBot="1">
      <c r="A35" s="40">
        <v>22</v>
      </c>
      <c r="B35" s="186" t="s">
        <v>35</v>
      </c>
      <c r="C35" s="190"/>
      <c r="D35" s="50">
        <v>5</v>
      </c>
      <c r="E35" s="50">
        <v>6</v>
      </c>
      <c r="F35" s="50">
        <v>19</v>
      </c>
      <c r="G35" s="50">
        <v>2</v>
      </c>
      <c r="H35" s="51">
        <f>SUM(D35:G35)</f>
        <v>32</v>
      </c>
      <c r="I35" s="52">
        <f>(+D35*4+E35*3+F35*2+G35*1)/H35</f>
        <v>2.4375</v>
      </c>
    </row>
    <row r="36" spans="1:9" ht="21" customHeight="1" thickBot="1">
      <c r="A36" s="40">
        <v>23</v>
      </c>
      <c r="B36" s="186" t="s">
        <v>36</v>
      </c>
      <c r="C36" s="187"/>
      <c r="D36" s="50">
        <v>17</v>
      </c>
      <c r="E36" s="50">
        <v>9</v>
      </c>
      <c r="F36" s="50">
        <v>6</v>
      </c>
      <c r="G36" s="50">
        <v>0</v>
      </c>
      <c r="H36" s="51">
        <f>SUM(D36:G36)</f>
        <v>32</v>
      </c>
      <c r="I36" s="52">
        <f>(+D36*4+E36*3+F36*2+G36*1)/H36</f>
        <v>3.34375</v>
      </c>
    </row>
    <row r="37" spans="1:9" ht="21" customHeight="1" thickBot="1">
      <c r="A37" s="40">
        <v>24</v>
      </c>
      <c r="B37" s="196" t="s">
        <v>37</v>
      </c>
      <c r="C37" s="197"/>
      <c r="D37" s="47">
        <v>5</v>
      </c>
      <c r="E37" s="47">
        <v>19</v>
      </c>
      <c r="F37" s="47">
        <v>7</v>
      </c>
      <c r="G37" s="47">
        <v>1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12</v>
      </c>
      <c r="E38" s="50">
        <v>16</v>
      </c>
      <c r="F38" s="50">
        <v>4</v>
      </c>
      <c r="G38" s="50">
        <v>0</v>
      </c>
      <c r="H38" s="51">
        <f>SUM(D38:G38)</f>
        <v>32</v>
      </c>
      <c r="I38" s="52">
        <f>(+D38*4+E38*3+F38*2+G38*1)/H38</f>
        <v>3.25</v>
      </c>
    </row>
    <row r="39" spans="1:9" ht="21" customHeight="1" thickBot="1">
      <c r="A39" s="40">
        <v>26</v>
      </c>
      <c r="B39" s="188" t="s">
        <v>29</v>
      </c>
      <c r="C39" s="189"/>
      <c r="D39" s="50">
        <v>11</v>
      </c>
      <c r="E39" s="50">
        <v>14</v>
      </c>
      <c r="F39" s="50">
        <v>5</v>
      </c>
      <c r="G39" s="50">
        <v>2</v>
      </c>
      <c r="H39" s="51">
        <f>SUM(D39:G39)</f>
        <v>32</v>
      </c>
      <c r="I39" s="52">
        <f>(+D39*4+E39*3+F39*2+G39*1)/H39</f>
        <v>3.0625</v>
      </c>
    </row>
    <row r="40" spans="1:9" ht="21" customHeight="1" thickBot="1">
      <c r="A40" s="40">
        <v>27</v>
      </c>
      <c r="B40" s="186" t="s">
        <v>30</v>
      </c>
      <c r="C40" s="190"/>
      <c r="D40" s="50">
        <v>8</v>
      </c>
      <c r="E40" s="50">
        <v>17</v>
      </c>
      <c r="F40" s="50">
        <v>7</v>
      </c>
      <c r="G40" s="50">
        <v>0</v>
      </c>
      <c r="H40" s="51">
        <f>SUM(D40:G40)</f>
        <v>32</v>
      </c>
      <c r="I40" s="52">
        <f>(+D40*4+E40*3+F40*2+G40*1)/H40</f>
        <v>3.03125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41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</v>
      </c>
    </row>
    <row r="8" spans="1:9" ht="22.5" customHeight="1" thickBot="1">
      <c r="A8" s="40">
        <v>1</v>
      </c>
      <c r="B8" s="207" t="s">
        <v>58</v>
      </c>
      <c r="C8" s="208"/>
      <c r="D8" s="47">
        <v>16</v>
      </c>
      <c r="E8" s="47">
        <v>16</v>
      </c>
      <c r="F8" s="47">
        <v>2</v>
      </c>
      <c r="G8" s="47"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50">
        <v>9</v>
      </c>
      <c r="E9" s="50">
        <v>15</v>
      </c>
      <c r="F9" s="50">
        <v>10</v>
      </c>
      <c r="G9" s="50">
        <v>0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50">
        <v>7</v>
      </c>
      <c r="E10" s="50">
        <v>17</v>
      </c>
      <c r="F10" s="50">
        <v>7</v>
      </c>
      <c r="G10" s="50">
        <v>3</v>
      </c>
      <c r="H10" s="51">
        <f>SUM(D10:G10)</f>
        <v>34</v>
      </c>
      <c r="I10" s="52">
        <f>(+D10*4+E10*3+F10*2+G10*1)/H10</f>
        <v>2.823529411764706</v>
      </c>
    </row>
    <row r="11" spans="1:9" ht="21" customHeight="1" thickBot="1">
      <c r="A11" s="40">
        <v>4</v>
      </c>
      <c r="B11" s="186" t="s">
        <v>38</v>
      </c>
      <c r="C11" s="190"/>
      <c r="D11" s="50">
        <v>23</v>
      </c>
      <c r="E11" s="50">
        <v>9</v>
      </c>
      <c r="F11" s="50">
        <v>2</v>
      </c>
      <c r="G11" s="50">
        <v>0</v>
      </c>
      <c r="H11" s="51">
        <f>SUM(D11:G11)</f>
        <v>34</v>
      </c>
      <c r="I11" s="52">
        <f>(+D11*4+E11*3+F11*2+G11*1)/H11</f>
        <v>3.6176470588235294</v>
      </c>
    </row>
    <row r="12" spans="1:9" ht="21" customHeight="1" thickBot="1">
      <c r="A12" s="40">
        <v>5</v>
      </c>
      <c r="B12" s="200" t="s">
        <v>16</v>
      </c>
      <c r="C12" s="201"/>
      <c r="D12" s="50">
        <v>13</v>
      </c>
      <c r="E12" s="50">
        <v>11</v>
      </c>
      <c r="F12" s="50">
        <v>4</v>
      </c>
      <c r="G12" s="50">
        <v>6</v>
      </c>
      <c r="H12" s="51">
        <f>SUM(D12:G12)</f>
        <v>34</v>
      </c>
      <c r="I12" s="52">
        <f>(+D12*4+E12*3+F12*2+G12*1)/H12</f>
        <v>2.911764705882353</v>
      </c>
    </row>
    <row r="13" spans="1:9" ht="21" customHeight="1" thickBot="1">
      <c r="A13" s="40">
        <v>6</v>
      </c>
      <c r="B13" s="186" t="s">
        <v>17</v>
      </c>
      <c r="C13" s="190"/>
      <c r="D13" s="50">
        <v>13</v>
      </c>
      <c r="E13" s="50">
        <v>12</v>
      </c>
      <c r="F13" s="50">
        <v>8</v>
      </c>
      <c r="G13" s="50">
        <v>1</v>
      </c>
      <c r="H13" s="51">
        <f>SUM(D13:G13)</f>
        <v>34</v>
      </c>
      <c r="I13" s="52">
        <f>(+D13*4+E13*3+F13*2+G13*1)/H13</f>
        <v>3.088235294117647</v>
      </c>
    </row>
    <row r="14" spans="1:9" ht="21" customHeight="1" thickBot="1">
      <c r="A14" s="40">
        <v>7</v>
      </c>
      <c r="B14" s="196" t="s">
        <v>31</v>
      </c>
      <c r="C14" s="197"/>
      <c r="D14" s="47">
        <v>7</v>
      </c>
      <c r="E14" s="47">
        <v>16</v>
      </c>
      <c r="F14" s="47">
        <v>9</v>
      </c>
      <c r="G14" s="47">
        <v>2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50">
        <v>6</v>
      </c>
      <c r="E15" s="50">
        <v>11</v>
      </c>
      <c r="F15" s="50">
        <v>8</v>
      </c>
      <c r="G15" s="50">
        <v>9</v>
      </c>
      <c r="H15" s="51">
        <f>SUM(D15:G15)</f>
        <v>34</v>
      </c>
      <c r="I15" s="52">
        <f>(+D15*4+E15*3+F15*2+G15*1)/H15</f>
        <v>2.411764705882353</v>
      </c>
    </row>
    <row r="16" spans="1:9" ht="21" customHeight="1" thickBot="1">
      <c r="A16" s="40">
        <v>9</v>
      </c>
      <c r="B16" s="186" t="s">
        <v>39</v>
      </c>
      <c r="C16" s="190"/>
      <c r="D16" s="50">
        <v>20</v>
      </c>
      <c r="E16" s="50">
        <v>13</v>
      </c>
      <c r="F16" s="50">
        <v>1</v>
      </c>
      <c r="G16" s="50">
        <v>0</v>
      </c>
      <c r="H16" s="51">
        <f>SUM(D16:G16)</f>
        <v>34</v>
      </c>
      <c r="I16" s="52">
        <f>(+D16*4+E16*3+F16*2+G16*1)/H16</f>
        <v>3.5588235294117645</v>
      </c>
    </row>
    <row r="17" spans="1:9" ht="21" customHeight="1" thickBot="1">
      <c r="A17" s="40">
        <v>10</v>
      </c>
      <c r="B17" s="186" t="s">
        <v>20</v>
      </c>
      <c r="C17" s="190"/>
      <c r="D17" s="50">
        <v>15</v>
      </c>
      <c r="E17" s="50">
        <v>15</v>
      </c>
      <c r="F17" s="50">
        <v>4</v>
      </c>
      <c r="G17" s="50">
        <v>0</v>
      </c>
      <c r="H17" s="51">
        <f>SUM(D17:G17)</f>
        <v>34</v>
      </c>
      <c r="I17" s="52">
        <f>(+D17*4+E17*3+F17*2+G17*1)/H17</f>
        <v>3.323529411764706</v>
      </c>
    </row>
    <row r="18" spans="1:9" ht="21" customHeight="1" thickBot="1">
      <c r="A18" s="40">
        <v>11</v>
      </c>
      <c r="B18" s="196" t="s">
        <v>32</v>
      </c>
      <c r="C18" s="197"/>
      <c r="D18" s="47">
        <v>17</v>
      </c>
      <c r="E18" s="47">
        <v>13</v>
      </c>
      <c r="F18" s="47">
        <v>3</v>
      </c>
      <c r="G18" s="47">
        <v>1</v>
      </c>
      <c r="H18" s="40">
        <f>SUM(D18:G18)</f>
        <v>34</v>
      </c>
      <c r="I18" s="42">
        <f>(+D18*4+E18*3+F18*2+G18*1)/H18</f>
        <v>3.3529411764705883</v>
      </c>
    </row>
    <row r="19" spans="1:9" ht="21" customHeight="1" thickBot="1">
      <c r="A19" s="40">
        <v>12</v>
      </c>
      <c r="B19" s="196" t="s">
        <v>33</v>
      </c>
      <c r="C19" s="197"/>
      <c r="D19" s="47">
        <v>21</v>
      </c>
      <c r="E19" s="47">
        <v>9</v>
      </c>
      <c r="F19" s="47">
        <v>4</v>
      </c>
      <c r="G19" s="47">
        <v>0</v>
      </c>
      <c r="H19" s="40">
        <f>SUM(D19:G19)</f>
        <v>34</v>
      </c>
      <c r="I19" s="42">
        <f>(+D19*4+E19*3+F19*2+G19*1)/H19</f>
        <v>3.5</v>
      </c>
    </row>
    <row r="20" spans="1:9" ht="21" customHeight="1" thickBot="1">
      <c r="A20" s="40">
        <v>13</v>
      </c>
      <c r="B20" s="186" t="s">
        <v>21</v>
      </c>
      <c r="C20" s="187"/>
      <c r="D20" s="50">
        <v>11</v>
      </c>
      <c r="E20" s="50">
        <v>16</v>
      </c>
      <c r="F20" s="50">
        <v>6</v>
      </c>
      <c r="G20" s="50">
        <v>1</v>
      </c>
      <c r="H20" s="51">
        <f aca="true" t="shared" si="0" ref="H20:H27">SUM(D20:G20)</f>
        <v>34</v>
      </c>
      <c r="I20" s="52">
        <f aca="true" t="shared" si="1" ref="I20:I27">(+D20*4+E20*3+F20*2+G20*1)/H20</f>
        <v>3.088235294117647</v>
      </c>
    </row>
    <row r="21" spans="1:9" ht="21" customHeight="1" thickBot="1">
      <c r="A21" s="40">
        <v>14</v>
      </c>
      <c r="B21" s="186" t="s">
        <v>40</v>
      </c>
      <c r="C21" s="187"/>
      <c r="D21" s="50">
        <v>11</v>
      </c>
      <c r="E21" s="50">
        <v>15</v>
      </c>
      <c r="F21" s="50">
        <v>7</v>
      </c>
      <c r="G21" s="50">
        <v>1</v>
      </c>
      <c r="H21" s="51">
        <f t="shared" si="0"/>
        <v>34</v>
      </c>
      <c r="I21" s="52">
        <f t="shared" si="1"/>
        <v>3.0588235294117645</v>
      </c>
    </row>
    <row r="22" spans="1:9" ht="21" customHeight="1" thickBot="1">
      <c r="A22" s="40">
        <v>15</v>
      </c>
      <c r="B22" s="188" t="s">
        <v>22</v>
      </c>
      <c r="C22" s="189"/>
      <c r="D22" s="50">
        <v>22</v>
      </c>
      <c r="E22" s="50">
        <v>8</v>
      </c>
      <c r="F22" s="50">
        <v>3</v>
      </c>
      <c r="G22" s="50">
        <v>1</v>
      </c>
      <c r="H22" s="51">
        <f t="shared" si="0"/>
        <v>34</v>
      </c>
      <c r="I22" s="52">
        <f t="shared" si="1"/>
        <v>3.5</v>
      </c>
    </row>
    <row r="23" spans="1:9" ht="21" customHeight="1" thickBot="1">
      <c r="A23" s="40">
        <v>16</v>
      </c>
      <c r="B23" s="205" t="s">
        <v>23</v>
      </c>
      <c r="C23" s="206"/>
      <c r="D23" s="50">
        <v>25</v>
      </c>
      <c r="E23" s="50">
        <v>9</v>
      </c>
      <c r="F23" s="50">
        <v>0</v>
      </c>
      <c r="G23" s="50">
        <v>0</v>
      </c>
      <c r="H23" s="51">
        <f t="shared" si="0"/>
        <v>34</v>
      </c>
      <c r="I23" s="52">
        <f t="shared" si="1"/>
        <v>3.735294117647059</v>
      </c>
    </row>
    <row r="24" spans="1:9" ht="21" customHeight="1" thickBot="1">
      <c r="A24" s="40">
        <v>17</v>
      </c>
      <c r="B24" s="186" t="s">
        <v>24</v>
      </c>
      <c r="C24" s="190"/>
      <c r="D24" s="50">
        <v>27</v>
      </c>
      <c r="E24" s="50">
        <v>7</v>
      </c>
      <c r="F24" s="50">
        <v>0</v>
      </c>
      <c r="G24" s="50">
        <v>0</v>
      </c>
      <c r="H24" s="51">
        <f t="shared" si="0"/>
        <v>34</v>
      </c>
      <c r="I24" s="52">
        <f t="shared" si="1"/>
        <v>3.7941176470588234</v>
      </c>
    </row>
    <row r="25" spans="1:9" ht="21" customHeight="1" thickBot="1">
      <c r="A25" s="40">
        <v>18</v>
      </c>
      <c r="B25" s="186" t="s">
        <v>25</v>
      </c>
      <c r="C25" s="187"/>
      <c r="D25" s="50">
        <v>9</v>
      </c>
      <c r="E25" s="50">
        <v>13</v>
      </c>
      <c r="F25" s="50">
        <v>10</v>
      </c>
      <c r="G25" s="50">
        <v>2</v>
      </c>
      <c r="H25" s="51">
        <f t="shared" si="0"/>
        <v>34</v>
      </c>
      <c r="I25" s="52">
        <f t="shared" si="1"/>
        <v>2.8529411764705883</v>
      </c>
    </row>
    <row r="26" spans="1:9" ht="21" customHeight="1" thickBot="1">
      <c r="A26" s="40">
        <v>19</v>
      </c>
      <c r="B26" s="188" t="s">
        <v>26</v>
      </c>
      <c r="C26" s="189"/>
      <c r="D26" s="50">
        <v>13</v>
      </c>
      <c r="E26" s="50">
        <v>13</v>
      </c>
      <c r="F26" s="50">
        <v>6</v>
      </c>
      <c r="G26" s="50">
        <v>2</v>
      </c>
      <c r="H26" s="51">
        <f t="shared" si="0"/>
        <v>34</v>
      </c>
      <c r="I26" s="52">
        <f t="shared" si="1"/>
        <v>3.088235294117647</v>
      </c>
    </row>
    <row r="27" spans="1:9" ht="21" customHeight="1" thickBot="1">
      <c r="A27" s="40">
        <v>20</v>
      </c>
      <c r="B27" s="186" t="s">
        <v>27</v>
      </c>
      <c r="C27" s="187"/>
      <c r="D27" s="50">
        <v>24</v>
      </c>
      <c r="E27" s="50">
        <v>9</v>
      </c>
      <c r="F27" s="50">
        <v>1</v>
      </c>
      <c r="G27" s="50">
        <v>0</v>
      </c>
      <c r="H27" s="51">
        <f t="shared" si="0"/>
        <v>34</v>
      </c>
      <c r="I27" s="52">
        <f t="shared" si="1"/>
        <v>3.676470588235294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</v>
      </c>
    </row>
    <row r="34" spans="1:9" ht="21" customHeight="1" thickBot="1">
      <c r="A34" s="40">
        <v>21</v>
      </c>
      <c r="B34" s="186" t="s">
        <v>34</v>
      </c>
      <c r="C34" s="190"/>
      <c r="D34" s="50">
        <v>6</v>
      </c>
      <c r="E34" s="50">
        <v>19</v>
      </c>
      <c r="F34" s="50">
        <v>7</v>
      </c>
      <c r="G34" s="50">
        <v>2</v>
      </c>
      <c r="H34" s="51">
        <f>SUM(D34:G34)</f>
        <v>34</v>
      </c>
      <c r="I34" s="52">
        <f>(+D34*4+E34*3+F34*2+G34*1)/H34</f>
        <v>2.8529411764705883</v>
      </c>
    </row>
    <row r="35" spans="1:9" ht="21" customHeight="1" thickBot="1">
      <c r="A35" s="40">
        <v>22</v>
      </c>
      <c r="B35" s="186" t="s">
        <v>35</v>
      </c>
      <c r="C35" s="190"/>
      <c r="D35" s="50">
        <v>4</v>
      </c>
      <c r="E35" s="50">
        <v>9</v>
      </c>
      <c r="F35" s="50">
        <v>13</v>
      </c>
      <c r="G35" s="50">
        <v>8</v>
      </c>
      <c r="H35" s="51">
        <f>SUM(D35:G35)</f>
        <v>34</v>
      </c>
      <c r="I35" s="52">
        <f>(+D35*4+E35*3+F35*2+G35*1)/H35</f>
        <v>2.264705882352941</v>
      </c>
    </row>
    <row r="36" spans="1:9" ht="21" customHeight="1" thickBot="1">
      <c r="A36" s="40">
        <v>23</v>
      </c>
      <c r="B36" s="186" t="s">
        <v>36</v>
      </c>
      <c r="C36" s="187"/>
      <c r="D36" s="50">
        <v>14</v>
      </c>
      <c r="E36" s="50">
        <v>16</v>
      </c>
      <c r="F36" s="50">
        <v>4</v>
      </c>
      <c r="G36" s="50">
        <v>0</v>
      </c>
      <c r="H36" s="51">
        <f>SUM(D36:G36)</f>
        <v>34</v>
      </c>
      <c r="I36" s="52">
        <f>(+D36*4+E36*3+F36*2+G36*1)/H36</f>
        <v>3.2941176470588234</v>
      </c>
    </row>
    <row r="37" spans="1:9" ht="21" customHeight="1" thickBot="1">
      <c r="A37" s="40">
        <v>24</v>
      </c>
      <c r="B37" s="196" t="s">
        <v>37</v>
      </c>
      <c r="C37" s="197"/>
      <c r="D37" s="47">
        <v>7</v>
      </c>
      <c r="E37" s="47">
        <v>19</v>
      </c>
      <c r="F37" s="47">
        <v>8</v>
      </c>
      <c r="G37" s="47">
        <v>0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13</v>
      </c>
      <c r="E38" s="50">
        <v>19</v>
      </c>
      <c r="F38" s="50">
        <v>2</v>
      </c>
      <c r="G38" s="50">
        <v>0</v>
      </c>
      <c r="H38" s="51">
        <f>SUM(D38:G38)</f>
        <v>34</v>
      </c>
      <c r="I38" s="52">
        <f>(+D38*4+E38*3+F38*2+G38*1)/H38</f>
        <v>3.323529411764706</v>
      </c>
    </row>
    <row r="39" spans="1:9" ht="21" customHeight="1" thickBot="1">
      <c r="A39" s="40">
        <v>26</v>
      </c>
      <c r="B39" s="188" t="s">
        <v>29</v>
      </c>
      <c r="C39" s="189"/>
      <c r="D39" s="50">
        <v>11</v>
      </c>
      <c r="E39" s="50">
        <v>17</v>
      </c>
      <c r="F39" s="50">
        <v>5</v>
      </c>
      <c r="G39" s="50">
        <v>1</v>
      </c>
      <c r="H39" s="51">
        <f>SUM(D39:G39)</f>
        <v>34</v>
      </c>
      <c r="I39" s="52">
        <f>(+D39*4+E39*3+F39*2+G39*1)/H39</f>
        <v>3.1176470588235294</v>
      </c>
    </row>
    <row r="40" spans="1:9" ht="21" customHeight="1" thickBot="1">
      <c r="A40" s="40">
        <v>27</v>
      </c>
      <c r="B40" s="186" t="s">
        <v>30</v>
      </c>
      <c r="C40" s="190"/>
      <c r="D40" s="50">
        <v>9</v>
      </c>
      <c r="E40" s="50">
        <v>19</v>
      </c>
      <c r="F40" s="50">
        <v>5</v>
      </c>
      <c r="G40" s="50">
        <v>1</v>
      </c>
      <c r="H40" s="51">
        <f>SUM(D40:G40)</f>
        <v>34</v>
      </c>
      <c r="I40" s="52">
        <f>(+D40*4+E40*3+F40*2+G40*1)/H40</f>
        <v>3.0588235294117645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9:C9"/>
    <mergeCell ref="B1:C1"/>
    <mergeCell ref="D1:G1"/>
    <mergeCell ref="B4:G4"/>
    <mergeCell ref="B5:C5"/>
    <mergeCell ref="D5:G5"/>
    <mergeCell ref="B8:C8"/>
    <mergeCell ref="B30:G30"/>
    <mergeCell ref="B26:C26"/>
    <mergeCell ref="B27:C27"/>
    <mergeCell ref="B16:C16"/>
    <mergeCell ref="B17:C17"/>
    <mergeCell ref="B18:C18"/>
    <mergeCell ref="B19:C19"/>
    <mergeCell ref="B23:C23"/>
    <mergeCell ref="B24:C24"/>
    <mergeCell ref="B25:C25"/>
    <mergeCell ref="B10:C10"/>
    <mergeCell ref="B11:C11"/>
    <mergeCell ref="B12:C12"/>
    <mergeCell ref="B20:C20"/>
    <mergeCell ref="B21:C21"/>
    <mergeCell ref="B22:C22"/>
    <mergeCell ref="B13:C13"/>
    <mergeCell ref="B14:C14"/>
    <mergeCell ref="B15:C15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75390625" style="31" customWidth="1"/>
    <col min="2" max="2" width="7.25390625" style="34" customWidth="1"/>
    <col min="3" max="3" width="53.50390625" style="34" customWidth="1"/>
    <col min="4" max="7" width="5.875" style="34" customWidth="1"/>
    <col min="8" max="8" width="5.00390625" style="34" hidden="1" customWidth="1"/>
    <col min="9" max="9" width="0" style="34" hidden="1" customWidth="1"/>
    <col min="10" max="16384" width="9.00390625" style="31" customWidth="1"/>
  </cols>
  <sheetData>
    <row r="1" spans="2:8" ht="18" customHeight="1">
      <c r="B1" s="209" t="s">
        <v>77</v>
      </c>
      <c r="C1" s="209"/>
      <c r="D1" s="210" t="s">
        <v>57</v>
      </c>
      <c r="E1" s="210"/>
      <c r="F1" s="210"/>
      <c r="G1" s="210"/>
      <c r="H1" s="33"/>
    </row>
    <row r="2" spans="2:8" ht="6" customHeight="1">
      <c r="B2" s="35"/>
      <c r="D2" s="36"/>
      <c r="E2" s="36"/>
      <c r="F2" s="36"/>
      <c r="G2" s="36"/>
      <c r="H2" s="33"/>
    </row>
    <row r="3" spans="1:23" s="39" customFormat="1" ht="30" customHeight="1" thickBot="1">
      <c r="A3" s="31"/>
      <c r="B3" s="35"/>
      <c r="C3" s="37" t="s">
        <v>81</v>
      </c>
      <c r="D3" s="38"/>
      <c r="E3" s="38"/>
      <c r="F3" s="38"/>
      <c r="G3" s="38"/>
      <c r="H3" s="33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9" customFormat="1" ht="31.5" customHeight="1" thickBot="1">
      <c r="A4" s="40"/>
      <c r="B4" s="202" t="s">
        <v>18</v>
      </c>
      <c r="C4" s="203"/>
      <c r="D4" s="203"/>
      <c r="E4" s="203"/>
      <c r="F4" s="203"/>
      <c r="G4" s="204"/>
      <c r="H4" s="40"/>
      <c r="I4" s="4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9" ht="18" customHeight="1" thickBot="1">
      <c r="A5" s="40"/>
      <c r="B5" s="191" t="s">
        <v>0</v>
      </c>
      <c r="C5" s="192"/>
      <c r="D5" s="193" t="s">
        <v>42</v>
      </c>
      <c r="E5" s="194"/>
      <c r="F5" s="194"/>
      <c r="G5" s="195"/>
      <c r="H5" s="40"/>
      <c r="I5" s="44" t="s">
        <v>1</v>
      </c>
    </row>
    <row r="6" spans="1:9" ht="17.25" customHeight="1" thickBot="1">
      <c r="A6" s="40"/>
      <c r="B6" s="45"/>
      <c r="C6" s="46"/>
      <c r="D6" s="47" t="s">
        <v>2</v>
      </c>
      <c r="E6" s="47" t="s">
        <v>3</v>
      </c>
      <c r="F6" s="47" t="s">
        <v>4</v>
      </c>
      <c r="G6" s="47" t="s">
        <v>5</v>
      </c>
      <c r="H6" s="40" t="s">
        <v>6</v>
      </c>
      <c r="I6" s="42" t="s">
        <v>7</v>
      </c>
    </row>
    <row r="7" spans="1:9" ht="33.75" customHeight="1" thickBot="1">
      <c r="A7" s="40"/>
      <c r="B7" s="45"/>
      <c r="C7" s="48" t="s">
        <v>82</v>
      </c>
      <c r="D7" s="49" t="s">
        <v>9</v>
      </c>
      <c r="E7" s="49" t="s">
        <v>10</v>
      </c>
      <c r="F7" s="49" t="s">
        <v>11</v>
      </c>
      <c r="G7" s="49" t="s">
        <v>12</v>
      </c>
      <c r="H7" s="40"/>
      <c r="I7" s="42" t="s">
        <v>82</v>
      </c>
    </row>
    <row r="8" spans="1:9" ht="22.5" customHeight="1" thickBot="1">
      <c r="A8" s="40">
        <v>1</v>
      </c>
      <c r="B8" s="207" t="s">
        <v>58</v>
      </c>
      <c r="C8" s="208"/>
      <c r="D8" s="17">
        <f>COUNTIF($B8:$AK8,4)</f>
        <v>15</v>
      </c>
      <c r="E8" s="17">
        <f>COUNTIF($B8:$AK8,3)</f>
        <v>14</v>
      </c>
      <c r="F8" s="17">
        <f>COUNTIF($B8:$AK8,2)</f>
        <v>5</v>
      </c>
      <c r="G8" s="17">
        <f>COUNTIF($B8:$AK8,1)</f>
        <v>0</v>
      </c>
      <c r="H8" s="40"/>
      <c r="I8" s="42"/>
    </row>
    <row r="9" spans="1:9" ht="21" customHeight="1" thickBot="1">
      <c r="A9" s="40">
        <v>2</v>
      </c>
      <c r="B9" s="207" t="s">
        <v>14</v>
      </c>
      <c r="C9" s="208"/>
      <c r="D9" s="17">
        <f aca="true" t="shared" si="0" ref="D9:D27">COUNTIF($B9:$AK9,4)</f>
        <v>10</v>
      </c>
      <c r="E9" s="17">
        <f aca="true" t="shared" si="1" ref="E9:E27">COUNTIF($B9:$AK9,3)</f>
        <v>16</v>
      </c>
      <c r="F9" s="17">
        <f aca="true" t="shared" si="2" ref="F9:F27">COUNTIF($B9:$AK9,2)</f>
        <v>7</v>
      </c>
      <c r="G9" s="17">
        <f aca="true" t="shared" si="3" ref="G9:G27">COUNTIF($B9:$AK9,1)</f>
        <v>1</v>
      </c>
      <c r="H9" s="51"/>
      <c r="I9" s="52"/>
    </row>
    <row r="10" spans="1:9" ht="21" customHeight="1" thickBot="1">
      <c r="A10" s="40">
        <v>3</v>
      </c>
      <c r="B10" s="198" t="s">
        <v>15</v>
      </c>
      <c r="C10" s="199"/>
      <c r="D10" s="17">
        <f t="shared" si="0"/>
        <v>11</v>
      </c>
      <c r="E10" s="17">
        <f t="shared" si="1"/>
        <v>10</v>
      </c>
      <c r="F10" s="17">
        <f t="shared" si="2"/>
        <v>11</v>
      </c>
      <c r="G10" s="17">
        <f t="shared" si="3"/>
        <v>2</v>
      </c>
      <c r="H10" s="51">
        <f>SUM(D10:G10)</f>
        <v>0</v>
      </c>
      <c r="I10" s="52" t="e">
        <f>(+D10*4+E10*3+F10*2+G10*1)/H10</f>
        <v>#DIV/0!</v>
      </c>
    </row>
    <row r="11" spans="1:9" ht="21" customHeight="1" thickBot="1">
      <c r="A11" s="40">
        <v>4</v>
      </c>
      <c r="B11" s="186" t="s">
        <v>38</v>
      </c>
      <c r="C11" s="190"/>
      <c r="D11" s="17">
        <f t="shared" si="0"/>
        <v>20</v>
      </c>
      <c r="E11" s="17">
        <f t="shared" si="1"/>
        <v>8</v>
      </c>
      <c r="F11" s="17">
        <f t="shared" si="2"/>
        <v>5</v>
      </c>
      <c r="G11" s="17">
        <f t="shared" si="3"/>
        <v>1</v>
      </c>
      <c r="H11" s="51">
        <f>SUM(D11:G11)</f>
        <v>0</v>
      </c>
      <c r="I11" s="52" t="e">
        <f>(+D11*4+E11*3+F11*2+G11*1)/H11</f>
        <v>#DIV/0!</v>
      </c>
    </row>
    <row r="12" spans="1:9" ht="21" customHeight="1" thickBot="1">
      <c r="A12" s="40">
        <v>5</v>
      </c>
      <c r="B12" s="200" t="s">
        <v>16</v>
      </c>
      <c r="C12" s="201"/>
      <c r="D12" s="17">
        <f t="shared" si="0"/>
        <v>9</v>
      </c>
      <c r="E12" s="17">
        <f t="shared" si="1"/>
        <v>10</v>
      </c>
      <c r="F12" s="17">
        <f t="shared" si="2"/>
        <v>8</v>
      </c>
      <c r="G12" s="17">
        <f t="shared" si="3"/>
        <v>7</v>
      </c>
      <c r="H12" s="51">
        <f>SUM(D12:G12)</f>
        <v>0</v>
      </c>
      <c r="I12" s="52" t="e">
        <f>(+D12*4+E12*3+F12*2+G12*1)/H12</f>
        <v>#DIV/0!</v>
      </c>
    </row>
    <row r="13" spans="1:9" ht="21" customHeight="1" thickBot="1">
      <c r="A13" s="40">
        <v>6</v>
      </c>
      <c r="B13" s="186" t="s">
        <v>17</v>
      </c>
      <c r="C13" s="190"/>
      <c r="D13" s="17">
        <f t="shared" si="0"/>
        <v>14</v>
      </c>
      <c r="E13" s="17">
        <f t="shared" si="1"/>
        <v>13</v>
      </c>
      <c r="F13" s="17">
        <f t="shared" si="2"/>
        <v>5</v>
      </c>
      <c r="G13" s="17">
        <f t="shared" si="3"/>
        <v>2</v>
      </c>
      <c r="H13" s="51">
        <f>SUM(D13:G13)</f>
        <v>0</v>
      </c>
      <c r="I13" s="52" t="e">
        <f>(+D13*4+E13*3+F13*2+G13*1)/H13</f>
        <v>#DIV/0!</v>
      </c>
    </row>
    <row r="14" spans="1:9" ht="21" customHeight="1" thickBot="1">
      <c r="A14" s="40">
        <v>7</v>
      </c>
      <c r="B14" s="196" t="s">
        <v>31</v>
      </c>
      <c r="C14" s="197"/>
      <c r="D14" s="17">
        <f t="shared" si="0"/>
        <v>9</v>
      </c>
      <c r="E14" s="17">
        <f t="shared" si="1"/>
        <v>15</v>
      </c>
      <c r="F14" s="17">
        <f t="shared" si="2"/>
        <v>7</v>
      </c>
      <c r="G14" s="17">
        <f t="shared" si="3"/>
        <v>3</v>
      </c>
      <c r="H14" s="40" t="s">
        <v>6</v>
      </c>
      <c r="I14" s="42" t="s">
        <v>7</v>
      </c>
    </row>
    <row r="15" spans="1:9" ht="21" customHeight="1" thickBot="1">
      <c r="A15" s="40">
        <v>8</v>
      </c>
      <c r="B15" s="186" t="s">
        <v>13</v>
      </c>
      <c r="C15" s="190"/>
      <c r="D15" s="17">
        <f t="shared" si="0"/>
        <v>8</v>
      </c>
      <c r="E15" s="17">
        <f t="shared" si="1"/>
        <v>9</v>
      </c>
      <c r="F15" s="17">
        <f t="shared" si="2"/>
        <v>8</v>
      </c>
      <c r="G15" s="17">
        <f t="shared" si="3"/>
        <v>9</v>
      </c>
      <c r="H15" s="51">
        <f>SUM(D15:G15)</f>
        <v>0</v>
      </c>
      <c r="I15" s="52" t="e">
        <f>(+D15*4+E15*3+F15*2+G15*1)/H15</f>
        <v>#DIV/0!</v>
      </c>
    </row>
    <row r="16" spans="1:9" ht="21" customHeight="1" thickBot="1">
      <c r="A16" s="40">
        <v>9</v>
      </c>
      <c r="B16" s="186" t="s">
        <v>39</v>
      </c>
      <c r="C16" s="190"/>
      <c r="D16" s="17">
        <f t="shared" si="0"/>
        <v>14</v>
      </c>
      <c r="E16" s="17">
        <f t="shared" si="1"/>
        <v>15</v>
      </c>
      <c r="F16" s="17">
        <f t="shared" si="2"/>
        <v>4</v>
      </c>
      <c r="G16" s="17">
        <f t="shared" si="3"/>
        <v>1</v>
      </c>
      <c r="H16" s="51">
        <f>SUM(D16:G16)</f>
        <v>0</v>
      </c>
      <c r="I16" s="52" t="e">
        <f>(+D16*4+E16*3+F16*2+G16*1)/H16</f>
        <v>#DIV/0!</v>
      </c>
    </row>
    <row r="17" spans="1:9" ht="21" customHeight="1" thickBot="1">
      <c r="A17" s="40">
        <v>10</v>
      </c>
      <c r="B17" s="186" t="s">
        <v>20</v>
      </c>
      <c r="C17" s="190"/>
      <c r="D17" s="17">
        <f t="shared" si="0"/>
        <v>14</v>
      </c>
      <c r="E17" s="17">
        <f t="shared" si="1"/>
        <v>16</v>
      </c>
      <c r="F17" s="17">
        <f t="shared" si="2"/>
        <v>4</v>
      </c>
      <c r="G17" s="17">
        <f t="shared" si="3"/>
        <v>0</v>
      </c>
      <c r="H17" s="51">
        <f>SUM(D17:G17)</f>
        <v>0</v>
      </c>
      <c r="I17" s="52" t="e">
        <f>(+D17*4+E17*3+F17*2+G17*1)/H17</f>
        <v>#DIV/0!</v>
      </c>
    </row>
    <row r="18" spans="1:9" ht="21" customHeight="1" thickBot="1">
      <c r="A18" s="40">
        <v>11</v>
      </c>
      <c r="B18" s="196" t="s">
        <v>32</v>
      </c>
      <c r="C18" s="197"/>
      <c r="D18" s="17">
        <f t="shared" si="0"/>
        <v>20</v>
      </c>
      <c r="E18" s="17">
        <f t="shared" si="1"/>
        <v>11</v>
      </c>
      <c r="F18" s="17">
        <f t="shared" si="2"/>
        <v>3</v>
      </c>
      <c r="G18" s="17">
        <f t="shared" si="3"/>
        <v>0</v>
      </c>
      <c r="H18" s="40">
        <f>SUM(D18:G18)</f>
        <v>0</v>
      </c>
      <c r="I18" s="42" t="e">
        <f>(+D18*4+E18*3+F18*2+G18*1)/H18</f>
        <v>#DIV/0!</v>
      </c>
    </row>
    <row r="19" spans="1:9" ht="21" customHeight="1" thickBot="1">
      <c r="A19" s="40">
        <v>12</v>
      </c>
      <c r="B19" s="196" t="s">
        <v>33</v>
      </c>
      <c r="C19" s="197"/>
      <c r="D19" s="17">
        <f t="shared" si="0"/>
        <v>24</v>
      </c>
      <c r="E19" s="17">
        <f t="shared" si="1"/>
        <v>7</v>
      </c>
      <c r="F19" s="17">
        <f t="shared" si="2"/>
        <v>3</v>
      </c>
      <c r="G19" s="17">
        <f t="shared" si="3"/>
        <v>0</v>
      </c>
      <c r="H19" s="40">
        <f>SUM(D19:G19)</f>
        <v>0</v>
      </c>
      <c r="I19" s="42" t="e">
        <f>(+D19*4+E19*3+F19*2+G19*1)/H19</f>
        <v>#DIV/0!</v>
      </c>
    </row>
    <row r="20" spans="1:9" ht="21" customHeight="1" thickBot="1">
      <c r="A20" s="40">
        <v>13</v>
      </c>
      <c r="B20" s="186" t="s">
        <v>21</v>
      </c>
      <c r="C20" s="187"/>
      <c r="D20" s="17">
        <f t="shared" si="0"/>
        <v>15</v>
      </c>
      <c r="E20" s="17">
        <f t="shared" si="1"/>
        <v>16</v>
      </c>
      <c r="F20" s="17">
        <f t="shared" si="2"/>
        <v>3</v>
      </c>
      <c r="G20" s="17">
        <f t="shared" si="3"/>
        <v>0</v>
      </c>
      <c r="H20" s="51">
        <f aca="true" t="shared" si="4" ref="H20:H27">SUM(D20:G20)</f>
        <v>0</v>
      </c>
      <c r="I20" s="52" t="e">
        <f aca="true" t="shared" si="5" ref="I20:I27">(+D20*4+E20*3+F20*2+G20*1)/H20</f>
        <v>#DIV/0!</v>
      </c>
    </row>
    <row r="21" spans="1:9" ht="21" customHeight="1" thickBot="1">
      <c r="A21" s="40">
        <v>14</v>
      </c>
      <c r="B21" s="186" t="s">
        <v>40</v>
      </c>
      <c r="C21" s="187"/>
      <c r="D21" s="17">
        <f t="shared" si="0"/>
        <v>10</v>
      </c>
      <c r="E21" s="17">
        <f t="shared" si="1"/>
        <v>13</v>
      </c>
      <c r="F21" s="17">
        <f t="shared" si="2"/>
        <v>11</v>
      </c>
      <c r="G21" s="17">
        <f t="shared" si="3"/>
        <v>0</v>
      </c>
      <c r="H21" s="51">
        <f t="shared" si="4"/>
        <v>0</v>
      </c>
      <c r="I21" s="52" t="e">
        <f t="shared" si="5"/>
        <v>#DIV/0!</v>
      </c>
    </row>
    <row r="22" spans="1:9" ht="21" customHeight="1" thickBot="1">
      <c r="A22" s="40">
        <v>15</v>
      </c>
      <c r="B22" s="188" t="s">
        <v>22</v>
      </c>
      <c r="C22" s="189"/>
      <c r="D22" s="17">
        <f t="shared" si="0"/>
        <v>20</v>
      </c>
      <c r="E22" s="17">
        <f t="shared" si="1"/>
        <v>6</v>
      </c>
      <c r="F22" s="17">
        <f t="shared" si="2"/>
        <v>6</v>
      </c>
      <c r="G22" s="17">
        <f t="shared" si="3"/>
        <v>2</v>
      </c>
      <c r="H22" s="51">
        <f t="shared" si="4"/>
        <v>0</v>
      </c>
      <c r="I22" s="52" t="e">
        <f t="shared" si="5"/>
        <v>#DIV/0!</v>
      </c>
    </row>
    <row r="23" spans="1:9" ht="21" customHeight="1" thickBot="1">
      <c r="A23" s="40">
        <v>16</v>
      </c>
      <c r="B23" s="205" t="s">
        <v>23</v>
      </c>
      <c r="C23" s="206"/>
      <c r="D23" s="17">
        <f t="shared" si="0"/>
        <v>25</v>
      </c>
      <c r="E23" s="17">
        <f t="shared" si="1"/>
        <v>6</v>
      </c>
      <c r="F23" s="17">
        <f t="shared" si="2"/>
        <v>1</v>
      </c>
      <c r="G23" s="17">
        <f t="shared" si="3"/>
        <v>2</v>
      </c>
      <c r="H23" s="51">
        <f t="shared" si="4"/>
        <v>0</v>
      </c>
      <c r="I23" s="52" t="e">
        <f t="shared" si="5"/>
        <v>#DIV/0!</v>
      </c>
    </row>
    <row r="24" spans="1:9" ht="21" customHeight="1" thickBot="1">
      <c r="A24" s="40">
        <v>17</v>
      </c>
      <c r="B24" s="186" t="s">
        <v>24</v>
      </c>
      <c r="C24" s="190"/>
      <c r="D24" s="17">
        <f t="shared" si="0"/>
        <v>25</v>
      </c>
      <c r="E24" s="17">
        <f t="shared" si="1"/>
        <v>9</v>
      </c>
      <c r="F24" s="17">
        <f t="shared" si="2"/>
        <v>0</v>
      </c>
      <c r="G24" s="17">
        <f t="shared" si="3"/>
        <v>0</v>
      </c>
      <c r="H24" s="51">
        <f t="shared" si="4"/>
        <v>0</v>
      </c>
      <c r="I24" s="52" t="e">
        <f t="shared" si="5"/>
        <v>#DIV/0!</v>
      </c>
    </row>
    <row r="25" spans="1:9" ht="21" customHeight="1" thickBot="1">
      <c r="A25" s="40">
        <v>18</v>
      </c>
      <c r="B25" s="186" t="s">
        <v>25</v>
      </c>
      <c r="C25" s="187"/>
      <c r="D25" s="17">
        <f t="shared" si="0"/>
        <v>14</v>
      </c>
      <c r="E25" s="17">
        <f t="shared" si="1"/>
        <v>11</v>
      </c>
      <c r="F25" s="17">
        <f t="shared" si="2"/>
        <v>7</v>
      </c>
      <c r="G25" s="17">
        <f t="shared" si="3"/>
        <v>2</v>
      </c>
      <c r="H25" s="51">
        <f t="shared" si="4"/>
        <v>0</v>
      </c>
      <c r="I25" s="52" t="e">
        <f t="shared" si="5"/>
        <v>#DIV/0!</v>
      </c>
    </row>
    <row r="26" spans="1:9" ht="21" customHeight="1" thickBot="1">
      <c r="A26" s="40">
        <v>19</v>
      </c>
      <c r="B26" s="188" t="s">
        <v>26</v>
      </c>
      <c r="C26" s="189"/>
      <c r="D26" s="17">
        <f t="shared" si="0"/>
        <v>14</v>
      </c>
      <c r="E26" s="17">
        <f t="shared" si="1"/>
        <v>13</v>
      </c>
      <c r="F26" s="17">
        <f t="shared" si="2"/>
        <v>6</v>
      </c>
      <c r="G26" s="17">
        <f t="shared" si="3"/>
        <v>1</v>
      </c>
      <c r="H26" s="51">
        <f t="shared" si="4"/>
        <v>0</v>
      </c>
      <c r="I26" s="52" t="e">
        <f t="shared" si="5"/>
        <v>#DIV/0!</v>
      </c>
    </row>
    <row r="27" spans="1:9" ht="21" customHeight="1" thickBot="1">
      <c r="A27" s="40">
        <v>20</v>
      </c>
      <c r="B27" s="186" t="s">
        <v>27</v>
      </c>
      <c r="C27" s="187"/>
      <c r="D27" s="17">
        <f t="shared" si="0"/>
        <v>23</v>
      </c>
      <c r="E27" s="17">
        <f t="shared" si="1"/>
        <v>10</v>
      </c>
      <c r="F27" s="17">
        <f t="shared" si="2"/>
        <v>1</v>
      </c>
      <c r="G27" s="17">
        <f t="shared" si="3"/>
        <v>0</v>
      </c>
      <c r="H27" s="51">
        <f t="shared" si="4"/>
        <v>0</v>
      </c>
      <c r="I27" s="52" t="e">
        <f t="shared" si="5"/>
        <v>#DIV/0!</v>
      </c>
    </row>
    <row r="28" spans="2:7" ht="18" customHeight="1">
      <c r="B28" s="53"/>
      <c r="C28" s="53"/>
      <c r="D28" s="31"/>
      <c r="E28" s="31"/>
      <c r="F28" s="31"/>
      <c r="G28" s="31"/>
    </row>
    <row r="29" spans="2:8" ht="18" customHeight="1" thickBot="1">
      <c r="B29" s="35"/>
      <c r="D29" s="38"/>
      <c r="E29" s="38"/>
      <c r="F29" s="38"/>
      <c r="G29" s="38"/>
      <c r="H29" s="33"/>
    </row>
    <row r="30" spans="1:23" s="39" customFormat="1" ht="31.5" customHeight="1" thickBot="1">
      <c r="A30" s="40"/>
      <c r="B30" s="202" t="s">
        <v>19</v>
      </c>
      <c r="C30" s="203"/>
      <c r="D30" s="203"/>
      <c r="E30" s="203"/>
      <c r="F30" s="203"/>
      <c r="G30" s="204"/>
      <c r="H30" s="40"/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9" ht="18" customHeight="1" thickBot="1">
      <c r="A31" s="40"/>
      <c r="B31" s="191" t="s">
        <v>0</v>
      </c>
      <c r="C31" s="192"/>
      <c r="D31" s="193" t="s">
        <v>42</v>
      </c>
      <c r="E31" s="194"/>
      <c r="F31" s="194"/>
      <c r="G31" s="195"/>
      <c r="H31" s="40"/>
      <c r="I31" s="44" t="s">
        <v>1</v>
      </c>
    </row>
    <row r="32" spans="1:9" ht="17.25" customHeight="1" thickBot="1">
      <c r="A32" s="40"/>
      <c r="B32" s="45"/>
      <c r="C32" s="46"/>
      <c r="D32" s="47" t="s">
        <v>2</v>
      </c>
      <c r="E32" s="47" t="s">
        <v>3</v>
      </c>
      <c r="F32" s="47" t="s">
        <v>4</v>
      </c>
      <c r="G32" s="47" t="s">
        <v>5</v>
      </c>
      <c r="H32" s="40" t="s">
        <v>6</v>
      </c>
      <c r="I32" s="42" t="s">
        <v>7</v>
      </c>
    </row>
    <row r="33" spans="1:9" ht="34.5" customHeight="1" thickBot="1">
      <c r="A33" s="40"/>
      <c r="B33" s="45"/>
      <c r="C33" s="48" t="s">
        <v>82</v>
      </c>
      <c r="D33" s="49" t="s">
        <v>9</v>
      </c>
      <c r="E33" s="49" t="s">
        <v>10</v>
      </c>
      <c r="F33" s="49" t="s">
        <v>11</v>
      </c>
      <c r="G33" s="49" t="s">
        <v>12</v>
      </c>
      <c r="H33" s="40"/>
      <c r="I33" s="42" t="s">
        <v>82</v>
      </c>
    </row>
    <row r="34" spans="1:9" ht="21" customHeight="1" thickBot="1">
      <c r="A34" s="40">
        <v>21</v>
      </c>
      <c r="B34" s="186" t="s">
        <v>34</v>
      </c>
      <c r="C34" s="190"/>
      <c r="D34" s="50">
        <v>8</v>
      </c>
      <c r="E34" s="50">
        <v>16</v>
      </c>
      <c r="F34" s="50">
        <v>7</v>
      </c>
      <c r="G34" s="50">
        <v>3</v>
      </c>
      <c r="H34" s="51">
        <f>SUM(D34:G34)</f>
        <v>34</v>
      </c>
      <c r="I34" s="52">
        <f>(+D34*4+E34*3+F34*2+G34*1)/H34</f>
        <v>2.8529411764705883</v>
      </c>
    </row>
    <row r="35" spans="1:9" ht="21" customHeight="1" thickBot="1">
      <c r="A35" s="40">
        <v>22</v>
      </c>
      <c r="B35" s="186" t="s">
        <v>35</v>
      </c>
      <c r="C35" s="190"/>
      <c r="D35" s="50">
        <v>2</v>
      </c>
      <c r="E35" s="50">
        <v>10</v>
      </c>
      <c r="F35" s="50">
        <v>15</v>
      </c>
      <c r="G35" s="50">
        <v>7</v>
      </c>
      <c r="H35" s="51">
        <f>SUM(D35:G35)</f>
        <v>34</v>
      </c>
      <c r="I35" s="52">
        <f>(+D35*4+E35*3+F35*2+G35*1)/H35</f>
        <v>2.2058823529411766</v>
      </c>
    </row>
    <row r="36" spans="1:9" ht="21" customHeight="1" thickBot="1">
      <c r="A36" s="40">
        <v>23</v>
      </c>
      <c r="B36" s="186" t="s">
        <v>36</v>
      </c>
      <c r="C36" s="187"/>
      <c r="D36" s="50">
        <v>8</v>
      </c>
      <c r="E36" s="50">
        <v>20</v>
      </c>
      <c r="F36" s="50">
        <v>5</v>
      </c>
      <c r="G36" s="50">
        <v>1</v>
      </c>
      <c r="H36" s="51">
        <f>SUM(D36:G36)</f>
        <v>34</v>
      </c>
      <c r="I36" s="52">
        <f>(+D36*4+E36*3+F36*2+G36*1)/H36</f>
        <v>3.0294117647058822</v>
      </c>
    </row>
    <row r="37" spans="1:9" ht="21" customHeight="1" thickBot="1">
      <c r="A37" s="40">
        <v>24</v>
      </c>
      <c r="B37" s="196" t="s">
        <v>37</v>
      </c>
      <c r="C37" s="197"/>
      <c r="D37" s="47">
        <v>8</v>
      </c>
      <c r="E37" s="47">
        <v>17</v>
      </c>
      <c r="F37" s="47">
        <v>7</v>
      </c>
      <c r="G37" s="47">
        <v>2</v>
      </c>
      <c r="H37" s="40"/>
      <c r="I37" s="42"/>
    </row>
    <row r="38" spans="1:9" ht="21" customHeight="1" thickBot="1">
      <c r="A38" s="40">
        <v>25</v>
      </c>
      <c r="B38" s="186" t="s">
        <v>28</v>
      </c>
      <c r="C38" s="187"/>
      <c r="D38" s="50">
        <v>15</v>
      </c>
      <c r="E38" s="50">
        <v>15</v>
      </c>
      <c r="F38" s="50">
        <v>3</v>
      </c>
      <c r="G38" s="50">
        <v>1</v>
      </c>
      <c r="H38" s="51">
        <f>SUM(D38:G38)</f>
        <v>34</v>
      </c>
      <c r="I38" s="52">
        <f>(+D38*4+E38*3+F38*2+G38*1)/H38</f>
        <v>3.2941176470588234</v>
      </c>
    </row>
    <row r="39" spans="1:9" ht="21" customHeight="1" thickBot="1">
      <c r="A39" s="40">
        <v>26</v>
      </c>
      <c r="B39" s="188" t="s">
        <v>29</v>
      </c>
      <c r="C39" s="189"/>
      <c r="D39" s="50">
        <v>13</v>
      </c>
      <c r="E39" s="50">
        <v>15</v>
      </c>
      <c r="F39" s="50">
        <v>5</v>
      </c>
      <c r="G39" s="50">
        <v>1</v>
      </c>
      <c r="H39" s="51">
        <f>SUM(D39:G39)</f>
        <v>34</v>
      </c>
      <c r="I39" s="52">
        <f>(+D39*4+E39*3+F39*2+G39*1)/H39</f>
        <v>3.176470588235294</v>
      </c>
    </row>
    <row r="40" spans="1:9" ht="21" customHeight="1" thickBot="1">
      <c r="A40" s="40">
        <v>27</v>
      </c>
      <c r="B40" s="186" t="s">
        <v>30</v>
      </c>
      <c r="C40" s="190"/>
      <c r="D40" s="50">
        <v>10</v>
      </c>
      <c r="E40" s="50">
        <v>18</v>
      </c>
      <c r="F40" s="50">
        <v>5</v>
      </c>
      <c r="G40" s="50">
        <v>1</v>
      </c>
      <c r="H40" s="51">
        <f>SUM(D40:G40)</f>
        <v>34</v>
      </c>
      <c r="I40" s="52">
        <f>(+D40*4+E40*3+F40*2+G40*1)/H40</f>
        <v>3.088235294117647</v>
      </c>
    </row>
    <row r="41" spans="2:7" ht="18" customHeight="1">
      <c r="B41" s="53"/>
      <c r="C41" s="53"/>
      <c r="D41" s="31"/>
      <c r="E41" s="31"/>
      <c r="F41" s="31"/>
      <c r="G41" s="31"/>
    </row>
  </sheetData>
  <sheetProtection/>
  <mergeCells count="35">
    <mergeCell ref="B27:C27"/>
    <mergeCell ref="B30:G30"/>
    <mergeCell ref="B15:C15"/>
    <mergeCell ref="B16:C16"/>
    <mergeCell ref="B17:C17"/>
    <mergeCell ref="B18:C18"/>
    <mergeCell ref="B19:C19"/>
    <mergeCell ref="B26:C26"/>
    <mergeCell ref="B24:C24"/>
    <mergeCell ref="B25:C25"/>
    <mergeCell ref="B1:C1"/>
    <mergeCell ref="D1:G1"/>
    <mergeCell ref="B4:G4"/>
    <mergeCell ref="B5:C5"/>
    <mergeCell ref="B13:C13"/>
    <mergeCell ref="B14:C14"/>
    <mergeCell ref="D5:G5"/>
    <mergeCell ref="B8:C8"/>
    <mergeCell ref="B9:C9"/>
    <mergeCell ref="B10:C10"/>
    <mergeCell ref="B11:C11"/>
    <mergeCell ref="B12:C12"/>
    <mergeCell ref="B20:C20"/>
    <mergeCell ref="B21:C21"/>
    <mergeCell ref="B22:C22"/>
    <mergeCell ref="B23:C23"/>
    <mergeCell ref="B38:C38"/>
    <mergeCell ref="B39:C39"/>
    <mergeCell ref="B40:C40"/>
    <mergeCell ref="B31:C31"/>
    <mergeCell ref="D31:G31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nakagomi-no5</dc:creator>
  <cp:keywords/>
  <dc:description/>
  <cp:lastModifiedBy>okuwaki-hs5</cp:lastModifiedBy>
  <cp:lastPrinted>2012-01-06T00:03:25Z</cp:lastPrinted>
  <dcterms:created xsi:type="dcterms:W3CDTF">2007-03-19T01:43:12Z</dcterms:created>
  <dcterms:modified xsi:type="dcterms:W3CDTF">2012-01-06T00:04:09Z</dcterms:modified>
  <cp:category/>
  <cp:version/>
  <cp:contentType/>
  <cp:contentStatus/>
</cp:coreProperties>
</file>